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gagaarin\Documents\設シス研\2019\マニュアル\"/>
    </mc:Choice>
  </mc:AlternateContent>
  <xr:revisionPtr revIDLastSave="0" documentId="13_ncr:1_{7C1744E1-33FF-4AFE-8D76-F631EEE0587E}" xr6:coauthVersionLast="45" xr6:coauthVersionMax="45" xr10:uidLastSave="{00000000-0000-0000-0000-000000000000}"/>
  <bookViews>
    <workbookView xWindow="390" yWindow="390" windowWidth="18315" windowHeight="10545" tabRatio="763" activeTab="1" xr2:uid="{00000000-000D-0000-FFFF-FFFF00000000}"/>
  </bookViews>
  <sheets>
    <sheet name="要領" sheetId="33" r:id="rId1"/>
    <sheet name="正誤表" sheetId="2" r:id="rId2"/>
    <sheet name="16章付" sheetId="23" r:id="rId3"/>
    <sheet name="歴史" sheetId="3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6" i="23" l="1"/>
  <c r="G26" i="23"/>
  <c r="G36" i="23" s="1"/>
  <c r="F26" i="23"/>
  <c r="E26" i="23"/>
  <c r="D26" i="23"/>
  <c r="D36" i="23" s="1"/>
  <c r="C26" i="23"/>
  <c r="C36" i="23" s="1"/>
  <c r="D11" i="23"/>
  <c r="E11" i="23"/>
  <c r="E21" i="23" s="1"/>
  <c r="F11" i="23"/>
  <c r="F21" i="23" s="1"/>
  <c r="G11" i="23"/>
  <c r="C11" i="23"/>
  <c r="C21" i="23" s="1"/>
  <c r="G31" i="23"/>
  <c r="G30" i="23"/>
  <c r="G32" i="23" s="1"/>
  <c r="G34" i="23" s="1"/>
  <c r="F30" i="23"/>
  <c r="E30" i="23"/>
  <c r="D30" i="23"/>
  <c r="C30" i="23"/>
  <c r="C31" i="23" s="1"/>
  <c r="C33" i="23" s="1"/>
  <c r="G29" i="23"/>
  <c r="F29" i="23"/>
  <c r="E29" i="23"/>
  <c r="D29" i="23"/>
  <c r="G28" i="23"/>
  <c r="F28" i="23"/>
  <c r="E28" i="23"/>
  <c r="E36" i="23" s="1"/>
  <c r="D28" i="23"/>
  <c r="G27" i="23"/>
  <c r="F27" i="23"/>
  <c r="E27" i="23"/>
  <c r="D27" i="23"/>
  <c r="G25" i="23"/>
  <c r="F25" i="23"/>
  <c r="E25" i="23"/>
  <c r="D25" i="23"/>
  <c r="C25" i="23"/>
  <c r="G24" i="23"/>
  <c r="F24" i="23"/>
  <c r="E24" i="23"/>
  <c r="D24" i="23"/>
  <c r="C24" i="23"/>
  <c r="G15" i="23"/>
  <c r="F15" i="23"/>
  <c r="E15" i="23"/>
  <c r="D15" i="23"/>
  <c r="G17" i="23"/>
  <c r="G19" i="23" s="1"/>
  <c r="C15" i="23"/>
  <c r="C17" i="23" s="1"/>
  <c r="C19" i="23" s="1"/>
  <c r="D10" i="23"/>
  <c r="E10" i="23"/>
  <c r="F10" i="23"/>
  <c r="G10" i="23"/>
  <c r="C10" i="23"/>
  <c r="D9" i="23"/>
  <c r="E9" i="23"/>
  <c r="F9" i="23"/>
  <c r="G9" i="23"/>
  <c r="C9" i="23"/>
  <c r="D14" i="23"/>
  <c r="E14" i="23"/>
  <c r="F14" i="23"/>
  <c r="G14" i="23"/>
  <c r="E12" i="23"/>
  <c r="F12" i="23"/>
  <c r="G12" i="23"/>
  <c r="E13" i="23"/>
  <c r="F13" i="23"/>
  <c r="G13" i="23"/>
  <c r="D13" i="23"/>
  <c r="D17" i="23" s="1"/>
  <c r="D19" i="23" s="1"/>
  <c r="D12" i="23"/>
  <c r="F17" i="23" l="1"/>
  <c r="F19" i="23" s="1"/>
  <c r="F16" i="23"/>
  <c r="F18" i="23" s="1"/>
  <c r="G16" i="23"/>
  <c r="G18" i="23" s="1"/>
  <c r="E32" i="23"/>
  <c r="E34" i="23" s="1"/>
  <c r="C32" i="23"/>
  <c r="D21" i="23"/>
  <c r="G21" i="23"/>
  <c r="G33" i="23"/>
  <c r="D16" i="23"/>
  <c r="D18" i="23" s="1"/>
  <c r="F31" i="23"/>
  <c r="F33" i="23" s="1"/>
  <c r="C34" i="23"/>
  <c r="C16" i="23"/>
  <c r="C18" i="23" s="1"/>
  <c r="F32" i="23"/>
  <c r="F34" i="23" s="1"/>
  <c r="E16" i="23"/>
  <c r="E18" i="23" s="1"/>
  <c r="D32" i="23"/>
  <c r="D34" i="23" s="1"/>
  <c r="D31" i="23"/>
  <c r="D33" i="23" s="1"/>
  <c r="E31" i="23"/>
  <c r="E33" i="23" s="1"/>
  <c r="E17" i="23"/>
  <c r="E19" i="23" s="1"/>
</calcChain>
</file>

<file path=xl/sharedStrings.xml><?xml version="1.0" encoding="utf-8"?>
<sst xmlns="http://schemas.openxmlformats.org/spreadsheetml/2006/main" count="362" uniqueCount="205">
  <si>
    <t>No.</t>
    <phoneticPr fontId="1"/>
  </si>
  <si>
    <t>目次</t>
    <rPh sb="0" eb="2">
      <t>モクジ</t>
    </rPh>
    <phoneticPr fontId="1"/>
  </si>
  <si>
    <t>備考</t>
    <rPh sb="0" eb="2">
      <t>ビコウ</t>
    </rPh>
    <phoneticPr fontId="1"/>
  </si>
  <si>
    <t>内容</t>
    <rPh sb="0" eb="2">
      <t>ナイヨウ</t>
    </rPh>
    <phoneticPr fontId="1"/>
  </si>
  <si>
    <t>Contents</t>
    <phoneticPr fontId="1"/>
  </si>
  <si>
    <t>範囲</t>
    <rPh sb="0" eb="2">
      <t>ハンイ</t>
    </rPh>
    <phoneticPr fontId="1"/>
  </si>
  <si>
    <t>大梁</t>
    <rPh sb="0" eb="2">
      <t>オオバリ</t>
    </rPh>
    <phoneticPr fontId="1"/>
  </si>
  <si>
    <t>小梁</t>
    <rPh sb="0" eb="2">
      <t>コバリ</t>
    </rPh>
    <phoneticPr fontId="1"/>
  </si>
  <si>
    <t>Note</t>
    <phoneticPr fontId="1"/>
  </si>
  <si>
    <t>2章</t>
    <rPh sb="1" eb="2">
      <t>ショウ</t>
    </rPh>
    <phoneticPr fontId="1"/>
  </si>
  <si>
    <t>3章</t>
    <rPh sb="1" eb="2">
      <t>ショウ</t>
    </rPh>
    <phoneticPr fontId="1"/>
  </si>
  <si>
    <t>4章</t>
    <rPh sb="1" eb="2">
      <t>ショウ</t>
    </rPh>
    <phoneticPr fontId="1"/>
  </si>
  <si>
    <r>
      <t>汚水PUS,排水PUD,雨水PU</t>
    </r>
    <r>
      <rPr>
        <sz val="10"/>
        <color rgb="FFFF0000"/>
        <rFont val="ＭＳ Ｐゴシック"/>
        <family val="3"/>
        <charset val="128"/>
        <scheme val="minor"/>
      </rPr>
      <t>R</t>
    </r>
    <rPh sb="0" eb="2">
      <t>オスイ</t>
    </rPh>
    <rPh sb="6" eb="8">
      <t>ハイスイ</t>
    </rPh>
    <rPh sb="12" eb="14">
      <t>ウスイ</t>
    </rPh>
    <phoneticPr fontId="1"/>
  </si>
  <si>
    <r>
      <rPr>
        <sz val="10"/>
        <color rgb="FFFF0000"/>
        <rFont val="ＭＳ Ｐゴシック"/>
        <family val="3"/>
        <charset val="128"/>
        <scheme val="minor"/>
      </rPr>
      <t>弁・</t>
    </r>
    <r>
      <rPr>
        <sz val="10"/>
        <color theme="1"/>
        <rFont val="ＭＳ Ｐゴシック"/>
        <family val="2"/>
        <charset val="128"/>
        <scheme val="minor"/>
      </rPr>
      <t>継手名称</t>
    </r>
    <rPh sb="0" eb="1">
      <t>ベン</t>
    </rPh>
    <rPh sb="2" eb="4">
      <t>ツギテ</t>
    </rPh>
    <rPh sb="4" eb="6">
      <t>メイショウ</t>
    </rPh>
    <phoneticPr fontId="1"/>
  </si>
  <si>
    <r>
      <t>硬質ポリ塩化ビニル管</t>
    </r>
    <r>
      <rPr>
        <sz val="10"/>
        <color rgb="FFFF0000"/>
        <rFont val="ＭＳ Ｐゴシック"/>
        <family val="3"/>
        <charset val="128"/>
        <scheme val="minor"/>
      </rPr>
      <t>継手</t>
    </r>
    <rPh sb="10" eb="12">
      <t>ツギテ</t>
    </rPh>
    <phoneticPr fontId="1"/>
  </si>
  <si>
    <r>
      <t>耐衝撃性硬質ポリ塩化ビニル管</t>
    </r>
    <r>
      <rPr>
        <sz val="10"/>
        <color rgb="FFFF0000"/>
        <rFont val="ＭＳ Ｐゴシック"/>
        <family val="3"/>
        <charset val="128"/>
        <scheme val="minor"/>
      </rPr>
      <t>継手</t>
    </r>
    <rPh sb="0" eb="1">
      <t>タイ</t>
    </rPh>
    <rPh sb="1" eb="4">
      <t>ショウゲキセイ</t>
    </rPh>
    <rPh sb="14" eb="16">
      <t>ツギテ</t>
    </rPh>
    <phoneticPr fontId="1"/>
  </si>
  <si>
    <t>5章</t>
    <rPh sb="1" eb="2">
      <t>ショウ</t>
    </rPh>
    <phoneticPr fontId="1"/>
  </si>
  <si>
    <t>7章</t>
    <rPh sb="1" eb="2">
      <t>ショウ</t>
    </rPh>
    <phoneticPr fontId="1"/>
  </si>
  <si>
    <t>6章</t>
    <rPh sb="1" eb="2">
      <t>ショウ</t>
    </rPh>
    <phoneticPr fontId="1"/>
  </si>
  <si>
    <r>
      <t>VLP</t>
    </r>
    <r>
      <rPr>
        <sz val="10"/>
        <color rgb="FFFF0000"/>
        <rFont val="ＭＳ Ｐゴシック"/>
        <family val="3"/>
        <charset val="128"/>
        <scheme val="minor"/>
      </rPr>
      <t>又</t>
    </r>
    <r>
      <rPr>
        <sz val="10"/>
        <color theme="1"/>
        <rFont val="ＭＳ Ｐゴシック"/>
        <family val="2"/>
        <charset val="128"/>
        <scheme val="minor"/>
      </rPr>
      <t>は</t>
    </r>
    <r>
      <rPr>
        <sz val="10"/>
        <color theme="1"/>
        <rFont val="ＭＳ Ｐゴシック"/>
        <family val="3"/>
        <charset val="128"/>
        <scheme val="minor"/>
      </rPr>
      <t>SGP</t>
    </r>
    <rPh sb="3" eb="4">
      <t>マタ</t>
    </rPh>
    <phoneticPr fontId="1"/>
  </si>
  <si>
    <r>
      <t>■ステンレス鋼管(SUS)と銅管(CU</t>
    </r>
    <r>
      <rPr>
        <sz val="10"/>
        <color rgb="FFFF0000"/>
        <rFont val="ＭＳ Ｐゴシック"/>
        <family val="3"/>
        <charset val="128"/>
        <scheme val="minor"/>
      </rPr>
      <t>P</t>
    </r>
    <r>
      <rPr>
        <sz val="10"/>
        <color theme="1"/>
        <rFont val="ＭＳ Ｐゴシック"/>
        <family val="2"/>
        <charset val="128"/>
        <scheme val="minor"/>
      </rPr>
      <t>)</t>
    </r>
    <rPh sb="14" eb="16">
      <t>ドウカン</t>
    </rPh>
    <phoneticPr fontId="1"/>
  </si>
  <si>
    <r>
      <rPr>
        <sz val="10"/>
        <color rgb="FFFF0000"/>
        <rFont val="ＭＳ Ｐゴシック"/>
        <family val="3"/>
        <charset val="128"/>
        <scheme val="minor"/>
      </rPr>
      <t>*</t>
    </r>
    <r>
      <rPr>
        <sz val="10"/>
        <color theme="1"/>
        <rFont val="ＭＳ Ｐゴシック"/>
        <family val="2"/>
        <charset val="128"/>
        <scheme val="minor"/>
      </rPr>
      <t>最小寸法は継手最小接続寸法(A寸法)を基準として、5mm単位で切り上げ。</t>
    </r>
    <rPh sb="1" eb="3">
      <t>サイショウ</t>
    </rPh>
    <rPh sb="3" eb="5">
      <t>スンポウ</t>
    </rPh>
    <rPh sb="6" eb="8">
      <t>ツギテ</t>
    </rPh>
    <rPh sb="8" eb="10">
      <t>サイショウ</t>
    </rPh>
    <rPh sb="10" eb="12">
      <t>セツゾク</t>
    </rPh>
    <rPh sb="12" eb="14">
      <t>スンポウ</t>
    </rPh>
    <rPh sb="16" eb="18">
      <t>スンポウ</t>
    </rPh>
    <rPh sb="20" eb="22">
      <t>キジュン</t>
    </rPh>
    <rPh sb="29" eb="31">
      <t>タンイ</t>
    </rPh>
    <rPh sb="32" eb="33">
      <t>キ</t>
    </rPh>
    <rPh sb="34" eb="35">
      <t>ア</t>
    </rPh>
    <phoneticPr fontId="1"/>
  </si>
  <si>
    <t>単位</t>
    <rPh sb="0" eb="2">
      <t>タンイ</t>
    </rPh>
    <phoneticPr fontId="1"/>
  </si>
  <si>
    <r>
      <t>&lt;参考メーカー&gt;:日本ベロー</t>
    </r>
    <r>
      <rPr>
        <sz val="10"/>
        <color rgb="FFFF0000"/>
        <rFont val="ＭＳ Ｐゴシック"/>
        <family val="3"/>
        <charset val="128"/>
        <scheme val="minor"/>
      </rPr>
      <t>ズ工業</t>
    </r>
    <r>
      <rPr>
        <sz val="10"/>
        <color theme="1"/>
        <rFont val="ＭＳ Ｐゴシック"/>
        <family val="2"/>
        <charset val="128"/>
        <scheme val="minor"/>
      </rPr>
      <t>株式会社</t>
    </r>
    <rPh sb="1" eb="3">
      <t>サンコウ</t>
    </rPh>
    <rPh sb="9" eb="11">
      <t>ニホン</t>
    </rPh>
    <rPh sb="15" eb="17">
      <t>コウギョウ</t>
    </rPh>
    <rPh sb="17" eb="19">
      <t>カブシキ</t>
    </rPh>
    <rPh sb="19" eb="21">
      <t>カイシャ</t>
    </rPh>
    <phoneticPr fontId="1"/>
  </si>
  <si>
    <r>
      <t>日本ベロー</t>
    </r>
    <r>
      <rPr>
        <sz val="10"/>
        <color rgb="FFFF0000"/>
        <rFont val="ＭＳ Ｐゴシック"/>
        <family val="3"/>
        <charset val="128"/>
        <scheme val="minor"/>
      </rPr>
      <t>ズ工業</t>
    </r>
    <r>
      <rPr>
        <sz val="10"/>
        <color theme="1"/>
        <rFont val="ＭＳ Ｐゴシック"/>
        <family val="2"/>
        <charset val="128"/>
        <scheme val="minor"/>
      </rPr>
      <t>株式会社</t>
    </r>
    <rPh sb="0" eb="2">
      <t>ニホン</t>
    </rPh>
    <rPh sb="6" eb="8">
      <t>コウギョウ</t>
    </rPh>
    <rPh sb="8" eb="10">
      <t>カブシキ</t>
    </rPh>
    <rPh sb="10" eb="12">
      <t>カイシャ</t>
    </rPh>
    <phoneticPr fontId="1"/>
  </si>
  <si>
    <t>8章</t>
    <rPh sb="1" eb="2">
      <t>ショウ</t>
    </rPh>
    <phoneticPr fontId="1"/>
  </si>
  <si>
    <t>項目</t>
    <rPh sb="0" eb="2">
      <t>コウモク</t>
    </rPh>
    <phoneticPr fontId="1"/>
  </si>
  <si>
    <t>9章</t>
    <rPh sb="1" eb="2">
      <t>ショウ</t>
    </rPh>
    <phoneticPr fontId="1"/>
  </si>
  <si>
    <t>通り</t>
    <rPh sb="0" eb="1">
      <t>トオ</t>
    </rPh>
    <phoneticPr fontId="1"/>
  </si>
  <si>
    <r>
      <t>・紙巻器は扉位置</t>
    </r>
    <r>
      <rPr>
        <sz val="10"/>
        <color rgb="FFFF0000"/>
        <rFont val="ＭＳ Ｐゴシック"/>
        <family val="3"/>
        <charset val="128"/>
        <scheme val="minor"/>
      </rPr>
      <t>を</t>
    </r>
    <r>
      <rPr>
        <sz val="10"/>
        <color theme="1"/>
        <rFont val="ＭＳ Ｐゴシック"/>
        <family val="2"/>
        <charset val="128"/>
        <scheme val="minor"/>
      </rPr>
      <t>考慮し、配置する。</t>
    </r>
    <rPh sb="1" eb="4">
      <t>カミマキキ</t>
    </rPh>
    <rPh sb="5" eb="6">
      <t>トビラ</t>
    </rPh>
    <rPh sb="6" eb="8">
      <t>イチ</t>
    </rPh>
    <rPh sb="9" eb="11">
      <t>コウリョ</t>
    </rPh>
    <rPh sb="13" eb="15">
      <t>ハイチ</t>
    </rPh>
    <phoneticPr fontId="1"/>
  </si>
  <si>
    <r>
      <t>・</t>
    </r>
    <r>
      <rPr>
        <sz val="10"/>
        <color rgb="FFFF0000"/>
        <rFont val="ＭＳ Ｐゴシック"/>
        <family val="3"/>
        <charset val="128"/>
        <scheme val="minor"/>
      </rPr>
      <t>平</t>
    </r>
    <r>
      <rPr>
        <sz val="10"/>
        <color theme="1"/>
        <rFont val="ＭＳ Ｐゴシック"/>
        <family val="2"/>
        <charset val="128"/>
        <scheme val="minor"/>
      </rPr>
      <t>面図を参考に断面納まりの検討をする。</t>
    </r>
    <rPh sb="1" eb="4">
      <t>ヘイメンズ</t>
    </rPh>
    <rPh sb="5" eb="7">
      <t>サンコウ</t>
    </rPh>
    <rPh sb="8" eb="10">
      <t>ダンメン</t>
    </rPh>
    <rPh sb="10" eb="11">
      <t>オサ</t>
    </rPh>
    <rPh sb="14" eb="16">
      <t>ケントウ</t>
    </rPh>
    <phoneticPr fontId="1"/>
  </si>
  <si>
    <r>
      <t>・手すり、紙巻器は位置</t>
    </r>
    <r>
      <rPr>
        <sz val="10"/>
        <color rgb="FFFF0000"/>
        <rFont val="ＭＳ Ｐゴシック"/>
        <family val="3"/>
        <charset val="128"/>
        <scheme val="minor"/>
      </rPr>
      <t>を</t>
    </r>
    <r>
      <rPr>
        <sz val="10"/>
        <color theme="1"/>
        <rFont val="ＭＳ Ｐゴシック"/>
        <family val="2"/>
        <charset val="128"/>
        <scheme val="minor"/>
      </rPr>
      <t>考慮し、配置する。</t>
    </r>
    <rPh sb="1" eb="2">
      <t>テ</t>
    </rPh>
    <rPh sb="5" eb="6">
      <t>カミ</t>
    </rPh>
    <rPh sb="6" eb="7">
      <t>マキ</t>
    </rPh>
    <rPh sb="7" eb="8">
      <t>キ</t>
    </rPh>
    <rPh sb="9" eb="11">
      <t>イチ</t>
    </rPh>
    <rPh sb="12" eb="14">
      <t>コウリョ</t>
    </rPh>
    <rPh sb="16" eb="18">
      <t>ハイチ</t>
    </rPh>
    <phoneticPr fontId="1"/>
  </si>
  <si>
    <r>
      <t>5-2.給水・給湯</t>
    </r>
    <r>
      <rPr>
        <sz val="10"/>
        <color rgb="FFFF0000"/>
        <rFont val="ＭＳ Ｐゴシック"/>
        <family val="3"/>
        <charset val="128"/>
        <scheme val="minor"/>
      </rPr>
      <t>(1)(2)</t>
    </r>
    <rPh sb="4" eb="6">
      <t>キュウスイ</t>
    </rPh>
    <rPh sb="7" eb="9">
      <t>キュウトウ</t>
    </rPh>
    <phoneticPr fontId="1"/>
  </si>
  <si>
    <t>10章</t>
    <rPh sb="2" eb="3">
      <t>ショウ</t>
    </rPh>
    <phoneticPr fontId="1"/>
  </si>
  <si>
    <r>
      <t>給水口</t>
    </r>
    <r>
      <rPr>
        <sz val="10"/>
        <color rgb="FFFF0000"/>
        <rFont val="ＭＳ Ｐゴシック"/>
        <family val="3"/>
        <charset val="128"/>
        <scheme val="minor"/>
      </rPr>
      <t>下</t>
    </r>
    <r>
      <rPr>
        <sz val="10"/>
        <color theme="1"/>
        <rFont val="ＭＳ Ｐゴシック"/>
        <family val="2"/>
        <charset val="128"/>
        <scheme val="minor"/>
      </rPr>
      <t>端</t>
    </r>
    <rPh sb="0" eb="2">
      <t>キュウスイ</t>
    </rPh>
    <rPh sb="2" eb="3">
      <t>クチ</t>
    </rPh>
    <rPh sb="3" eb="4">
      <t>シタ</t>
    </rPh>
    <rPh sb="4" eb="5">
      <t>タン</t>
    </rPh>
    <phoneticPr fontId="1"/>
  </si>
  <si>
    <t>11章</t>
    <rPh sb="2" eb="3">
      <t>ショウ</t>
    </rPh>
    <phoneticPr fontId="1"/>
  </si>
  <si>
    <r>
      <t>取出位置、高さはメーカーにより</t>
    </r>
    <r>
      <rPr>
        <sz val="10"/>
        <color rgb="FFFF0000"/>
        <rFont val="ＭＳ Ｐゴシック"/>
        <family val="3"/>
        <charset val="128"/>
        <scheme val="minor"/>
      </rPr>
      <t>異なるので納入仕様書確認の事。</t>
    </r>
    <rPh sb="0" eb="2">
      <t>トリダ</t>
    </rPh>
    <rPh sb="2" eb="4">
      <t>イチ</t>
    </rPh>
    <rPh sb="5" eb="6">
      <t>タカ</t>
    </rPh>
    <phoneticPr fontId="1"/>
  </si>
  <si>
    <t>12章</t>
    <rPh sb="2" eb="3">
      <t>ショウ</t>
    </rPh>
    <phoneticPr fontId="1"/>
  </si>
  <si>
    <r>
      <t>加熱蒸気</t>
    </r>
    <r>
      <rPr>
        <sz val="10"/>
        <color rgb="FFFF0000"/>
        <rFont val="ＭＳ Ｐゴシック"/>
        <family val="3"/>
        <charset val="128"/>
        <scheme val="minor"/>
      </rPr>
      <t>圧</t>
    </r>
    <r>
      <rPr>
        <sz val="10"/>
        <color theme="1"/>
        <rFont val="ＭＳ Ｐゴシック"/>
        <family val="2"/>
        <charset val="128"/>
        <scheme val="minor"/>
      </rPr>
      <t>0.2MPa.G</t>
    </r>
    <rPh sb="0" eb="2">
      <t>カネツ</t>
    </rPh>
    <rPh sb="2" eb="4">
      <t>ジョウキ</t>
    </rPh>
    <rPh sb="4" eb="5">
      <t>アツ</t>
    </rPh>
    <phoneticPr fontId="1"/>
  </si>
  <si>
    <t>13章</t>
    <rPh sb="2" eb="3">
      <t>ショウ</t>
    </rPh>
    <phoneticPr fontId="1"/>
  </si>
  <si>
    <r>
      <t>雑</t>
    </r>
    <r>
      <rPr>
        <sz val="10"/>
        <color rgb="FFFF0000"/>
        <rFont val="ＭＳ Ｐゴシック"/>
        <family val="3"/>
        <charset val="128"/>
        <scheme val="minor"/>
      </rPr>
      <t>排</t>
    </r>
    <r>
      <rPr>
        <sz val="10"/>
        <color theme="1"/>
        <rFont val="ＭＳ Ｐゴシック"/>
        <family val="2"/>
        <charset val="128"/>
        <scheme val="minor"/>
      </rPr>
      <t>水水中ポンプ 50φx150L/minx80kPa</t>
    </r>
    <rPh sb="0" eb="1">
      <t>ザツ</t>
    </rPh>
    <rPh sb="1" eb="3">
      <t>ハイスイ</t>
    </rPh>
    <rPh sb="3" eb="5">
      <t>スイチュウ</t>
    </rPh>
    <phoneticPr fontId="1"/>
  </si>
  <si>
    <t>14章</t>
    <rPh sb="2" eb="3">
      <t>ショウ</t>
    </rPh>
    <phoneticPr fontId="1"/>
  </si>
  <si>
    <t>15章</t>
    <rPh sb="2" eb="3">
      <t>ショウ</t>
    </rPh>
    <phoneticPr fontId="1"/>
  </si>
  <si>
    <t>16章</t>
    <rPh sb="2" eb="3">
      <t>ショウ</t>
    </rPh>
    <phoneticPr fontId="1"/>
  </si>
  <si>
    <t>4</t>
    <phoneticPr fontId="1"/>
  </si>
  <si>
    <t>4 - 5</t>
    <phoneticPr fontId="1"/>
  </si>
  <si>
    <t>5</t>
    <phoneticPr fontId="1"/>
  </si>
  <si>
    <t>5 - 6</t>
    <phoneticPr fontId="1"/>
  </si>
  <si>
    <t>6</t>
    <phoneticPr fontId="1"/>
  </si>
  <si>
    <t>梁種別</t>
    <rPh sb="0" eb="1">
      <t>ハリ</t>
    </rPh>
    <rPh sb="1" eb="3">
      <t>シュベツ</t>
    </rPh>
    <phoneticPr fontId="1"/>
  </si>
  <si>
    <t>梁成(元)</t>
    <rPh sb="0" eb="1">
      <t>ハリ</t>
    </rPh>
    <rPh sb="1" eb="2">
      <t>セイ</t>
    </rPh>
    <rPh sb="3" eb="4">
      <t>モト</t>
    </rPh>
    <phoneticPr fontId="1"/>
  </si>
  <si>
    <t>スリーブ径</t>
    <rPh sb="4" eb="5">
      <t>ケイ</t>
    </rPh>
    <phoneticPr fontId="1"/>
  </si>
  <si>
    <t>配管呼径</t>
    <rPh sb="0" eb="2">
      <t>ハイカン</t>
    </rPh>
    <rPh sb="2" eb="3">
      <t>ヨ</t>
    </rPh>
    <rPh sb="3" eb="4">
      <t>ケイ</t>
    </rPh>
    <phoneticPr fontId="1"/>
  </si>
  <si>
    <t>配管外径</t>
    <rPh sb="0" eb="2">
      <t>ハイカン</t>
    </rPh>
    <rPh sb="2" eb="4">
      <t>ガイケイ</t>
    </rPh>
    <phoneticPr fontId="1"/>
  </si>
  <si>
    <t>梁貫通可能上限</t>
    <rPh sb="0" eb="1">
      <t>ハリ</t>
    </rPh>
    <rPh sb="1" eb="3">
      <t>カンツウ</t>
    </rPh>
    <rPh sb="3" eb="5">
      <t>カノウ</t>
    </rPh>
    <rPh sb="5" eb="7">
      <t>ジョウゲン</t>
    </rPh>
    <phoneticPr fontId="1"/>
  </si>
  <si>
    <t>梁貫通可能下限</t>
    <rPh sb="0" eb="1">
      <t>ハリ</t>
    </rPh>
    <rPh sb="1" eb="3">
      <t>カンツウ</t>
    </rPh>
    <rPh sb="3" eb="5">
      <t>カノウ</t>
    </rPh>
    <rPh sb="5" eb="6">
      <t>シタ</t>
    </rPh>
    <phoneticPr fontId="1"/>
  </si>
  <si>
    <t>[mm]</t>
    <phoneticPr fontId="1"/>
  </si>
  <si>
    <t>[mm](FL -)</t>
    <phoneticPr fontId="1"/>
  </si>
  <si>
    <t>配管高さ(管芯)</t>
    <rPh sb="0" eb="2">
      <t>ハイカン</t>
    </rPh>
    <rPh sb="2" eb="3">
      <t>タカ</t>
    </rPh>
    <rPh sb="5" eb="6">
      <t>カン</t>
    </rPh>
    <rPh sb="6" eb="7">
      <t>シン</t>
    </rPh>
    <phoneticPr fontId="1"/>
  </si>
  <si>
    <t>配管高さ(外径天端)</t>
    <rPh sb="0" eb="2">
      <t>ハイカン</t>
    </rPh>
    <rPh sb="2" eb="3">
      <t>タカ</t>
    </rPh>
    <rPh sb="5" eb="7">
      <t>ガイケイ</t>
    </rPh>
    <rPh sb="7" eb="9">
      <t>テンバ</t>
    </rPh>
    <phoneticPr fontId="1"/>
  </si>
  <si>
    <t>配管高さ(外径下端)</t>
    <rPh sb="0" eb="2">
      <t>ハイカン</t>
    </rPh>
    <rPh sb="2" eb="3">
      <t>タカ</t>
    </rPh>
    <rPh sb="5" eb="7">
      <t>ガイケイ</t>
    </rPh>
    <rPh sb="7" eb="9">
      <t>シタバ</t>
    </rPh>
    <phoneticPr fontId="1"/>
  </si>
  <si>
    <t>貫通可否(外径天端)</t>
    <rPh sb="0" eb="2">
      <t>カンツウ</t>
    </rPh>
    <rPh sb="2" eb="4">
      <t>カヒ</t>
    </rPh>
    <phoneticPr fontId="1"/>
  </si>
  <si>
    <t>貫通可否(外径下端)</t>
    <rPh sb="0" eb="2">
      <t>カンツウ</t>
    </rPh>
    <rPh sb="2" eb="4">
      <t>カヒ</t>
    </rPh>
    <rPh sb="7" eb="8">
      <t>シタ</t>
    </rPh>
    <phoneticPr fontId="1"/>
  </si>
  <si>
    <t>梁成(変更)</t>
    <rPh sb="0" eb="1">
      <t>ハリ</t>
    </rPh>
    <rPh sb="1" eb="2">
      <t>セイ</t>
    </rPh>
    <rPh sb="3" eb="5">
      <t>ヘンコウ</t>
    </rPh>
    <phoneticPr fontId="1"/>
  </si>
  <si>
    <t>梁下隙間</t>
    <rPh sb="0" eb="1">
      <t>ハリ</t>
    </rPh>
    <rPh sb="1" eb="2">
      <t>シタ</t>
    </rPh>
    <rPh sb="2" eb="4">
      <t>スキマ</t>
    </rPh>
    <phoneticPr fontId="1"/>
  </si>
  <si>
    <t>梁下端高さ</t>
    <rPh sb="0" eb="1">
      <t>ハリ</t>
    </rPh>
    <rPh sb="1" eb="3">
      <t>シタバ</t>
    </rPh>
    <rPh sb="3" eb="4">
      <t>タカ</t>
    </rPh>
    <phoneticPr fontId="1"/>
  </si>
  <si>
    <t>[-]</t>
    <phoneticPr fontId="1"/>
  </si>
  <si>
    <t>梁下配管高さ(上限)</t>
    <rPh sb="0" eb="1">
      <t>ハリ</t>
    </rPh>
    <rPh sb="1" eb="2">
      <t>シタ</t>
    </rPh>
    <rPh sb="2" eb="4">
      <t>ハイカン</t>
    </rPh>
    <rPh sb="4" eb="5">
      <t>タカ</t>
    </rPh>
    <rPh sb="7" eb="9">
      <t>ジョウゲン</t>
    </rPh>
    <phoneticPr fontId="1"/>
  </si>
  <si>
    <t xml:space="preserve">4-5間小梁、5-6間小梁で貫通不可。
</t>
    <rPh sb="3" eb="4">
      <t>カン</t>
    </rPh>
    <rPh sb="4" eb="6">
      <t>コバリ</t>
    </rPh>
    <rPh sb="10" eb="11">
      <t>カン</t>
    </rPh>
    <rPh sb="11" eb="13">
      <t>コバリ</t>
    </rPh>
    <rPh sb="14" eb="16">
      <t>カンツウ</t>
    </rPh>
    <rPh sb="16" eb="18">
      <t>フカ</t>
    </rPh>
    <phoneticPr fontId="1"/>
  </si>
  <si>
    <t xml:space="preserve">4-5間小梁、5-6間小梁の梁成を高くすると貫通可。
</t>
    <rPh sb="3" eb="4">
      <t>カン</t>
    </rPh>
    <rPh sb="4" eb="6">
      <t>コバリ</t>
    </rPh>
    <rPh sb="10" eb="11">
      <t>カン</t>
    </rPh>
    <rPh sb="11" eb="13">
      <t>コバリ</t>
    </rPh>
    <rPh sb="14" eb="15">
      <t>ハリ</t>
    </rPh>
    <rPh sb="15" eb="16">
      <t>セイ</t>
    </rPh>
    <rPh sb="17" eb="18">
      <t>タカ</t>
    </rPh>
    <rPh sb="22" eb="24">
      <t>カンツウ</t>
    </rPh>
    <rPh sb="24" eb="25">
      <t>カ</t>
    </rPh>
    <phoneticPr fontId="1"/>
  </si>
  <si>
    <t>注意: 黄色地部分は自動計算</t>
    <rPh sb="0" eb="2">
      <t>チュウイ</t>
    </rPh>
    <rPh sb="4" eb="6">
      <t>キイロ</t>
    </rPh>
    <rPh sb="6" eb="7">
      <t>ジ</t>
    </rPh>
    <rPh sb="7" eb="9">
      <t>ブブン</t>
    </rPh>
    <rPh sb="10" eb="12">
      <t>ジドウ</t>
    </rPh>
    <rPh sb="12" eb="14">
      <t>ケイサン</t>
    </rPh>
    <phoneticPr fontId="1"/>
  </si>
  <si>
    <t>注意: 梁貫通可否を確認</t>
    <rPh sb="0" eb="2">
      <t>チュウイ</t>
    </rPh>
    <rPh sb="4" eb="5">
      <t>ハリ</t>
    </rPh>
    <rPh sb="5" eb="7">
      <t>カンツウ</t>
    </rPh>
    <rPh sb="7" eb="9">
      <t>カヒ</t>
    </rPh>
    <rPh sb="10" eb="12">
      <t>カクニン</t>
    </rPh>
    <phoneticPr fontId="1"/>
  </si>
  <si>
    <t>17章</t>
    <rPh sb="2" eb="3">
      <t>ショウ</t>
    </rPh>
    <phoneticPr fontId="1"/>
  </si>
  <si>
    <r>
      <t>床タイプ:床ふところが</t>
    </r>
    <r>
      <rPr>
        <strike/>
        <sz val="10"/>
        <color rgb="FFFF0000"/>
        <rFont val="ＭＳ Ｐゴシック"/>
        <family val="3"/>
        <charset val="128"/>
        <scheme val="minor"/>
      </rPr>
      <t>Min</t>
    </r>
    <r>
      <rPr>
        <sz val="10"/>
        <rFont val="ＭＳ Ｐゴシック"/>
        <family val="3"/>
        <charset val="128"/>
        <scheme val="minor"/>
      </rPr>
      <t>200mm以上必要。</t>
    </r>
    <rPh sb="0" eb="1">
      <t>ユカ</t>
    </rPh>
    <rPh sb="5" eb="6">
      <t>ユカ</t>
    </rPh>
    <rPh sb="19" eb="21">
      <t>イジョウ</t>
    </rPh>
    <rPh sb="21" eb="23">
      <t>ヒツヨウ</t>
    </rPh>
    <phoneticPr fontId="1"/>
  </si>
  <si>
    <t>18章</t>
    <rPh sb="2" eb="3">
      <t>ショウ</t>
    </rPh>
    <phoneticPr fontId="1"/>
  </si>
  <si>
    <t>19章</t>
    <rPh sb="2" eb="3">
      <t>ショウ</t>
    </rPh>
    <phoneticPr fontId="1"/>
  </si>
  <si>
    <t>章
Chapter</t>
    <rPh sb="0" eb="1">
      <t>ショウ</t>
    </rPh>
    <phoneticPr fontId="1"/>
  </si>
  <si>
    <t>頁
Page</t>
    <rPh sb="0" eb="1">
      <t>ページ</t>
    </rPh>
    <phoneticPr fontId="1"/>
  </si>
  <si>
    <t>和文
Japanese language</t>
    <rPh sb="0" eb="2">
      <t>ワブン</t>
    </rPh>
    <phoneticPr fontId="1"/>
  </si>
  <si>
    <t>備考
Note</t>
    <rPh sb="0" eb="2">
      <t>ビコウ</t>
    </rPh>
    <phoneticPr fontId="1"/>
  </si>
  <si>
    <t>歴史</t>
    <rPh sb="0" eb="2">
      <t>レキシ</t>
    </rPh>
    <phoneticPr fontId="1"/>
  </si>
  <si>
    <t>History</t>
    <phoneticPr fontId="1"/>
  </si>
  <si>
    <t>日付</t>
    <rPh sb="0" eb="2">
      <t>ヒヅケ</t>
    </rPh>
    <phoneticPr fontId="1"/>
  </si>
  <si>
    <t>Date</t>
    <phoneticPr fontId="1"/>
  </si>
  <si>
    <t>Range</t>
    <phoneticPr fontId="1"/>
  </si>
  <si>
    <t>全般</t>
    <rPh sb="0" eb="2">
      <t>ゼンパン</t>
    </rPh>
    <phoneticPr fontId="1"/>
  </si>
  <si>
    <t>初版公開</t>
    <rPh sb="0" eb="2">
      <t>ショハン</t>
    </rPh>
    <rPh sb="2" eb="4">
      <t>コウカイ</t>
    </rPh>
    <phoneticPr fontId="1"/>
  </si>
  <si>
    <t>正誤表</t>
    <rPh sb="0" eb="3">
      <t>セイゴヒョウ</t>
    </rPh>
    <phoneticPr fontId="1"/>
  </si>
  <si>
    <t>正誤記載要領</t>
    <rPh sb="0" eb="2">
      <t>セイゴ</t>
    </rPh>
    <rPh sb="2" eb="4">
      <t>キサイ</t>
    </rPh>
    <rPh sb="4" eb="6">
      <t>ヨウリョウ</t>
    </rPh>
    <phoneticPr fontId="1"/>
  </si>
  <si>
    <t>形態</t>
    <rPh sb="0" eb="2">
      <t>ケイタイ</t>
    </rPh>
    <phoneticPr fontId="1"/>
  </si>
  <si>
    <t>和文の正誤は青字(誤)と赤字(正)で示す。</t>
    <rPh sb="0" eb="2">
      <t>ワブン</t>
    </rPh>
    <rPh sb="3" eb="5">
      <t>セイゴ</t>
    </rPh>
    <rPh sb="6" eb="7">
      <t>アオ</t>
    </rPh>
    <rPh sb="7" eb="8">
      <t>ジ</t>
    </rPh>
    <rPh sb="9" eb="10">
      <t>ゴ</t>
    </rPh>
    <rPh sb="12" eb="13">
      <t>アカ</t>
    </rPh>
    <rPh sb="13" eb="14">
      <t>ジ</t>
    </rPh>
    <rPh sb="18" eb="19">
      <t>シメ</t>
    </rPh>
    <phoneticPr fontId="1"/>
  </si>
  <si>
    <t>方針</t>
    <phoneticPr fontId="1"/>
  </si>
  <si>
    <t>和文の揺らぎ表現(「および」と「及び」、「など」と「等」など)は修正しない。</t>
    <rPh sb="0" eb="2">
      <t>ワブン</t>
    </rPh>
    <rPh sb="3" eb="4">
      <t>ユ</t>
    </rPh>
    <rPh sb="6" eb="8">
      <t>ヒョウゲン</t>
    </rPh>
    <rPh sb="16" eb="17">
      <t>オヨ</t>
    </rPh>
    <rPh sb="26" eb="27">
      <t>ナド</t>
    </rPh>
    <rPh sb="32" eb="34">
      <t>シュウセイ</t>
    </rPh>
    <phoneticPr fontId="1"/>
  </si>
  <si>
    <t>和文の揺らぎ表現(「立管」と「立て管」、「組合せ」と「組み合わせ」など)は修正しない。</t>
    <rPh sb="0" eb="2">
      <t>ワブン</t>
    </rPh>
    <rPh sb="3" eb="4">
      <t>ユ</t>
    </rPh>
    <rPh sb="6" eb="8">
      <t>ヒョウゲン</t>
    </rPh>
    <rPh sb="10" eb="12">
      <t>タテカン</t>
    </rPh>
    <rPh sb="15" eb="16">
      <t>タ</t>
    </rPh>
    <rPh sb="17" eb="18">
      <t>カン</t>
    </rPh>
    <rPh sb="21" eb="23">
      <t>クミアワ</t>
    </rPh>
    <rPh sb="27" eb="28">
      <t>ク</t>
    </rPh>
    <rPh sb="29" eb="30">
      <t>ア</t>
    </rPh>
    <rPh sb="37" eb="39">
      <t>シュウセイ</t>
    </rPh>
    <phoneticPr fontId="1"/>
  </si>
  <si>
    <t>和文の揺らぎ表現(「ビニル」と「塩化ビニル」と「ポリ塩化ビニル」、「立管」と「竪管」など)は修正しない。</t>
    <rPh sb="0" eb="2">
      <t>ワブン</t>
    </rPh>
    <rPh sb="3" eb="4">
      <t>ユ</t>
    </rPh>
    <rPh sb="6" eb="8">
      <t>ヒョウゲン</t>
    </rPh>
    <rPh sb="16" eb="17">
      <t>エン</t>
    </rPh>
    <rPh sb="17" eb="18">
      <t>カ</t>
    </rPh>
    <rPh sb="26" eb="28">
      <t>エンカ</t>
    </rPh>
    <rPh sb="34" eb="35">
      <t>タ</t>
    </rPh>
    <rPh sb="35" eb="36">
      <t>カン</t>
    </rPh>
    <rPh sb="39" eb="40">
      <t>タテ</t>
    </rPh>
    <rPh sb="40" eb="41">
      <t>カン</t>
    </rPh>
    <rPh sb="46" eb="48">
      <t>シュウセイ</t>
    </rPh>
    <phoneticPr fontId="1"/>
  </si>
  <si>
    <t>和文の揺らぎ表現(「給水」と「給水管」など)は修正しない。</t>
    <rPh sb="0" eb="2">
      <t>ワブン</t>
    </rPh>
    <rPh sb="3" eb="4">
      <t>ユ</t>
    </rPh>
    <rPh sb="6" eb="8">
      <t>ヒョウゲン</t>
    </rPh>
    <rPh sb="10" eb="12">
      <t>キュウスイ</t>
    </rPh>
    <rPh sb="15" eb="17">
      <t>キュウスイ</t>
    </rPh>
    <rPh sb="17" eb="18">
      <t>カン</t>
    </rPh>
    <rPh sb="23" eb="25">
      <t>シュウセイ</t>
    </rPh>
    <phoneticPr fontId="1"/>
  </si>
  <si>
    <t>和文の揺らぎ表現(「立管」と「竪管」など)は修正しない。</t>
    <rPh sb="0" eb="2">
      <t>ワブン</t>
    </rPh>
    <rPh sb="3" eb="4">
      <t>ユ</t>
    </rPh>
    <rPh sb="6" eb="8">
      <t>ヒョウゲン</t>
    </rPh>
    <rPh sb="10" eb="12">
      <t>タテカン</t>
    </rPh>
    <rPh sb="15" eb="17">
      <t>タテカン</t>
    </rPh>
    <rPh sb="17" eb="18">
      <t>スイカン</t>
    </rPh>
    <rPh sb="22" eb="24">
      <t>シュウセイ</t>
    </rPh>
    <phoneticPr fontId="1"/>
  </si>
  <si>
    <t>和文の揺らぎ表現(「水槽」と「タンク」など)は修正しない。</t>
    <rPh sb="0" eb="2">
      <t>ワブン</t>
    </rPh>
    <rPh sb="3" eb="4">
      <t>ユ</t>
    </rPh>
    <rPh sb="6" eb="8">
      <t>ヒョウゲン</t>
    </rPh>
    <rPh sb="10" eb="12">
      <t>スイソウ</t>
    </rPh>
    <rPh sb="18" eb="19">
      <t>スイカン</t>
    </rPh>
    <rPh sb="23" eb="25">
      <t>シュウセイ</t>
    </rPh>
    <phoneticPr fontId="1"/>
  </si>
  <si>
    <t>和文の揺らぎ表現(「場合」と「時」と「際」など)は修正しない。</t>
    <rPh sb="0" eb="2">
      <t>ワブン</t>
    </rPh>
    <rPh sb="3" eb="4">
      <t>ユ</t>
    </rPh>
    <rPh sb="6" eb="8">
      <t>ヒョウゲン</t>
    </rPh>
    <rPh sb="10" eb="12">
      <t>バアイ</t>
    </rPh>
    <rPh sb="15" eb="16">
      <t>トキ</t>
    </rPh>
    <rPh sb="16" eb="17">
      <t>スイカン</t>
    </rPh>
    <rPh sb="19" eb="20">
      <t>サイ</t>
    </rPh>
    <rPh sb="25" eb="27">
      <t>シュウセイ</t>
    </rPh>
    <phoneticPr fontId="1"/>
  </si>
  <si>
    <r>
      <t>4-1.作図上の要点・寸法等表示</t>
    </r>
    <r>
      <rPr>
        <strike/>
        <sz val="10"/>
        <color rgb="FF0070C0"/>
        <rFont val="ＭＳ Ｐゴシック"/>
        <family val="3"/>
        <charset val="128"/>
        <scheme val="minor"/>
      </rPr>
      <t>示</t>
    </r>
    <rPh sb="4" eb="6">
      <t>サクズ</t>
    </rPh>
    <rPh sb="6" eb="7">
      <t>ウエ</t>
    </rPh>
    <rPh sb="8" eb="10">
      <t>ヨウテン</t>
    </rPh>
    <rPh sb="11" eb="13">
      <t>スンポウ</t>
    </rPh>
    <rPh sb="13" eb="14">
      <t>ナド</t>
    </rPh>
    <rPh sb="14" eb="16">
      <t>ヒョウジ</t>
    </rPh>
    <rPh sb="16" eb="17">
      <t>シメ</t>
    </rPh>
    <phoneticPr fontId="1"/>
  </si>
  <si>
    <t>本文に合わせた。</t>
    <rPh sb="0" eb="2">
      <t>ホンブン</t>
    </rPh>
    <rPh sb="3" eb="4">
      <t>ア</t>
    </rPh>
    <phoneticPr fontId="1"/>
  </si>
  <si>
    <r>
      <t>ポリエチレン粉体</t>
    </r>
    <r>
      <rPr>
        <strike/>
        <sz val="10"/>
        <color rgb="FF0070C0"/>
        <rFont val="ＭＳ Ｐゴシック"/>
        <family val="3"/>
        <charset val="128"/>
        <scheme val="minor"/>
      </rPr>
      <t>ビ</t>
    </r>
    <r>
      <rPr>
        <sz val="10"/>
        <color theme="1"/>
        <rFont val="ＭＳ Ｐゴシック"/>
        <family val="2"/>
        <charset val="128"/>
        <scheme val="minor"/>
      </rPr>
      <t>ライニング鋼管(A～DはVLP同様)</t>
    </r>
    <rPh sb="6" eb="8">
      <t>フンタイ</t>
    </rPh>
    <rPh sb="14" eb="16">
      <t>コウカン</t>
    </rPh>
    <rPh sb="24" eb="26">
      <t>ドウヨウ</t>
    </rPh>
    <phoneticPr fontId="1"/>
  </si>
  <si>
    <t>2ヶ所</t>
    <rPh sb="2" eb="3">
      <t>ショ</t>
    </rPh>
    <phoneticPr fontId="1"/>
  </si>
  <si>
    <r>
      <t>0.5M</t>
    </r>
    <r>
      <rPr>
        <strike/>
        <sz val="10"/>
        <color rgb="FF0070C0"/>
        <rFont val="ＭＳ Ｐゴシック"/>
        <family val="3"/>
        <charset val="128"/>
        <scheme val="minor"/>
      </rPr>
      <t>p</t>
    </r>
    <r>
      <rPr>
        <sz val="10"/>
        <color rgb="FFFF0000"/>
        <rFont val="ＭＳ Ｐゴシック"/>
        <family val="3"/>
        <charset val="128"/>
        <scheme val="minor"/>
      </rPr>
      <t>P</t>
    </r>
    <r>
      <rPr>
        <sz val="10"/>
        <color theme="1"/>
        <rFont val="ＭＳ Ｐゴシック"/>
        <family val="2"/>
        <charset val="128"/>
        <scheme val="minor"/>
      </rPr>
      <t>a 1M</t>
    </r>
    <r>
      <rPr>
        <strike/>
        <sz val="10"/>
        <color rgb="FF0070C0"/>
        <rFont val="ＭＳ Ｐゴシック"/>
        <family val="3"/>
        <charset val="128"/>
        <scheme val="minor"/>
      </rPr>
      <t>p</t>
    </r>
    <r>
      <rPr>
        <sz val="10"/>
        <color rgb="FFFF0000"/>
        <rFont val="ＭＳ Ｐゴシック"/>
        <family val="3"/>
        <charset val="128"/>
        <scheme val="minor"/>
      </rPr>
      <t>P</t>
    </r>
    <r>
      <rPr>
        <sz val="10"/>
        <color theme="1"/>
        <rFont val="ＭＳ Ｐゴシック"/>
        <family val="2"/>
        <charset val="128"/>
        <scheme val="minor"/>
      </rPr>
      <t>a 2M</t>
    </r>
    <r>
      <rPr>
        <strike/>
        <sz val="10"/>
        <color rgb="FF0070C0"/>
        <rFont val="ＭＳ Ｐゴシック"/>
        <family val="3"/>
        <charset val="128"/>
        <scheme val="minor"/>
      </rPr>
      <t>p</t>
    </r>
    <r>
      <rPr>
        <sz val="10"/>
        <color rgb="FFFF0000"/>
        <rFont val="ＭＳ Ｐゴシック"/>
        <family val="3"/>
        <charset val="128"/>
        <scheme val="minor"/>
      </rPr>
      <t>P</t>
    </r>
    <r>
      <rPr>
        <sz val="10"/>
        <color theme="1"/>
        <rFont val="ＭＳ Ｐゴシック"/>
        <family val="2"/>
        <charset val="128"/>
        <scheme val="minor"/>
      </rPr>
      <t>a</t>
    </r>
    <phoneticPr fontId="1"/>
  </si>
  <si>
    <r>
      <rPr>
        <sz val="10"/>
        <color rgb="FFFF0000"/>
        <rFont val="ＭＳ Ｐゴシック"/>
        <family val="3"/>
        <charset val="128"/>
        <scheme val="minor"/>
      </rPr>
      <t>ポンプアップ</t>
    </r>
    <r>
      <rPr>
        <sz val="10"/>
        <color theme="1"/>
        <rFont val="ＭＳ Ｐゴシック"/>
        <family val="2"/>
        <charset val="128"/>
        <scheme val="minor"/>
      </rPr>
      <t>雑排水管</t>
    </r>
    <rPh sb="6" eb="7">
      <t>ザツ</t>
    </rPh>
    <rPh sb="7" eb="9">
      <t>ハイスイ</t>
    </rPh>
    <rPh sb="9" eb="10">
      <t>カン</t>
    </rPh>
    <phoneticPr fontId="1"/>
  </si>
  <si>
    <r>
      <rPr>
        <sz val="10"/>
        <color rgb="FFFF0000"/>
        <rFont val="ＭＳ Ｐゴシック"/>
        <family val="3"/>
        <charset val="128"/>
        <scheme val="minor"/>
      </rPr>
      <t>ポンプアップ</t>
    </r>
    <r>
      <rPr>
        <sz val="10"/>
        <color theme="1"/>
        <rFont val="ＭＳ Ｐゴシック"/>
        <family val="2"/>
        <charset val="128"/>
        <scheme val="minor"/>
      </rPr>
      <t>厨房排水管</t>
    </r>
    <rPh sb="6" eb="8">
      <t>チュウボウ</t>
    </rPh>
    <rPh sb="8" eb="10">
      <t>ハイスイ</t>
    </rPh>
    <rPh sb="10" eb="11">
      <t>カン</t>
    </rPh>
    <phoneticPr fontId="1"/>
  </si>
  <si>
    <r>
      <rPr>
        <sz val="10"/>
        <color rgb="FFFF0000"/>
        <rFont val="ＭＳ Ｐゴシック"/>
        <family val="3"/>
        <charset val="128"/>
        <scheme val="minor"/>
      </rPr>
      <t>ポンプアップ</t>
    </r>
    <r>
      <rPr>
        <sz val="10"/>
        <color theme="1"/>
        <rFont val="ＭＳ Ｐゴシック"/>
        <family val="2"/>
        <charset val="128"/>
        <scheme val="minor"/>
      </rPr>
      <t>雨水排水管</t>
    </r>
    <rPh sb="6" eb="8">
      <t>ウスイ</t>
    </rPh>
    <rPh sb="8" eb="10">
      <t>ハイスイ</t>
    </rPh>
    <rPh sb="10" eb="11">
      <t>カン</t>
    </rPh>
    <phoneticPr fontId="1"/>
  </si>
  <si>
    <r>
      <t>耐熱性硬質ポリ塩化ビニル管</t>
    </r>
    <r>
      <rPr>
        <sz val="10"/>
        <color rgb="FFFF0000"/>
        <rFont val="ＭＳ Ｐゴシック"/>
        <family val="3"/>
        <charset val="128"/>
        <scheme val="minor"/>
      </rPr>
      <t>継手</t>
    </r>
    <phoneticPr fontId="1"/>
  </si>
  <si>
    <r>
      <t>排水用硬質塩化ビニル管</t>
    </r>
    <r>
      <rPr>
        <sz val="10"/>
        <color rgb="FFFF0000"/>
        <rFont val="ＭＳ Ｐゴシック"/>
        <family val="3"/>
        <charset val="128"/>
        <scheme val="minor"/>
      </rPr>
      <t>継手</t>
    </r>
    <phoneticPr fontId="1"/>
  </si>
  <si>
    <r>
      <t>可</t>
    </r>
    <r>
      <rPr>
        <strike/>
        <sz val="10"/>
        <color rgb="FF0070C0"/>
        <rFont val="ＭＳ Ｐゴシック"/>
        <family val="3"/>
        <charset val="128"/>
        <scheme val="minor"/>
      </rPr>
      <t>撓</t>
    </r>
    <r>
      <rPr>
        <sz val="10"/>
        <color rgb="FFFF0000"/>
        <rFont val="ＭＳ Ｐゴシック"/>
        <family val="3"/>
        <charset val="128"/>
        <scheme val="minor"/>
      </rPr>
      <t>とう</t>
    </r>
    <r>
      <rPr>
        <sz val="10"/>
        <color theme="1"/>
        <rFont val="ＭＳ Ｐゴシック"/>
        <family val="2"/>
        <charset val="128"/>
        <scheme val="minor"/>
      </rPr>
      <t>継手</t>
    </r>
    <rPh sb="0" eb="2">
      <t>カトウ</t>
    </rPh>
    <rPh sb="4" eb="6">
      <t>ツギテ</t>
    </rPh>
    <phoneticPr fontId="1"/>
  </si>
  <si>
    <r>
      <t>ガス</t>
    </r>
    <r>
      <rPr>
        <strike/>
        <sz val="10"/>
        <color rgb="FF0070C0"/>
        <rFont val="ＭＳ Ｐゴシック"/>
        <family val="3"/>
        <charset val="128"/>
        <scheme val="minor"/>
      </rPr>
      <t>管</t>
    </r>
    <r>
      <rPr>
        <sz val="10"/>
        <color rgb="FFFF0000"/>
        <rFont val="ＭＳ Ｐゴシック"/>
        <family val="3"/>
        <charset val="128"/>
        <scheme val="minor"/>
      </rPr>
      <t>用</t>
    </r>
    <r>
      <rPr>
        <sz val="10"/>
        <color theme="1"/>
        <rFont val="ＭＳ Ｐゴシック"/>
        <family val="2"/>
        <charset val="128"/>
        <scheme val="minor"/>
      </rPr>
      <t>ポリエチレン管継手</t>
    </r>
    <rPh sb="2" eb="3">
      <t>カン</t>
    </rPh>
    <rPh sb="3" eb="4">
      <t>ヨウ</t>
    </rPh>
    <rPh sb="10" eb="11">
      <t>カン</t>
    </rPh>
    <rPh sb="11" eb="13">
      <t>ツギテ</t>
    </rPh>
    <phoneticPr fontId="1"/>
  </si>
  <si>
    <r>
      <t>図枠は各社指定またはJVにて作成したものを</t>
    </r>
    <r>
      <rPr>
        <strike/>
        <sz val="10"/>
        <color rgb="FF0070C0"/>
        <rFont val="ＭＳ Ｐゴシック"/>
        <family val="3"/>
        <charset val="128"/>
        <scheme val="minor"/>
      </rPr>
      <t>作成</t>
    </r>
    <r>
      <rPr>
        <sz val="10"/>
        <color theme="1"/>
        <rFont val="ＭＳ Ｐゴシック"/>
        <family val="2"/>
        <charset val="128"/>
        <scheme val="minor"/>
      </rPr>
      <t>登録しておく</t>
    </r>
    <rPh sb="0" eb="1">
      <t>ズ</t>
    </rPh>
    <rPh sb="1" eb="2">
      <t>ワク</t>
    </rPh>
    <rPh sb="3" eb="5">
      <t>カクシャ</t>
    </rPh>
    <rPh sb="5" eb="7">
      <t>シテイ</t>
    </rPh>
    <rPh sb="14" eb="16">
      <t>サクセイ</t>
    </rPh>
    <rPh sb="21" eb="23">
      <t>サクセイ</t>
    </rPh>
    <rPh sb="23" eb="25">
      <t>トウロク</t>
    </rPh>
    <phoneticPr fontId="1"/>
  </si>
  <si>
    <r>
      <t>○別途工事は線種を変えて図示する</t>
    </r>
    <r>
      <rPr>
        <strike/>
        <sz val="10"/>
        <color rgb="FF0070C0"/>
        <rFont val="ＭＳ Ｐゴシック"/>
        <family val="3"/>
        <charset val="128"/>
        <scheme val="minor"/>
      </rPr>
      <t>が</t>
    </r>
    <r>
      <rPr>
        <sz val="10"/>
        <color rgb="FFFF0000"/>
        <rFont val="ＭＳ Ｐゴシック"/>
        <family val="3"/>
        <charset val="128"/>
        <scheme val="minor"/>
      </rPr>
      <t>か</t>
    </r>
    <r>
      <rPr>
        <sz val="10"/>
        <color theme="1"/>
        <rFont val="ＭＳ Ｐゴシック"/>
        <family val="2"/>
        <charset val="128"/>
        <scheme val="minor"/>
      </rPr>
      <t>、枠で範囲を示し別途工事と記入する。</t>
    </r>
    <rPh sb="1" eb="3">
      <t>ベット</t>
    </rPh>
    <rPh sb="3" eb="5">
      <t>コウジ</t>
    </rPh>
    <rPh sb="6" eb="8">
      <t>センシュ</t>
    </rPh>
    <rPh sb="9" eb="10">
      <t>カ</t>
    </rPh>
    <rPh sb="12" eb="14">
      <t>ズシ</t>
    </rPh>
    <rPh sb="19" eb="20">
      <t>ワク</t>
    </rPh>
    <rPh sb="21" eb="23">
      <t>ハンイ</t>
    </rPh>
    <rPh sb="24" eb="25">
      <t>シメ</t>
    </rPh>
    <rPh sb="26" eb="28">
      <t>ベット</t>
    </rPh>
    <rPh sb="28" eb="30">
      <t>コウジ</t>
    </rPh>
    <rPh sb="31" eb="33">
      <t>キニュウ</t>
    </rPh>
    <phoneticPr fontId="1"/>
  </si>
  <si>
    <t>5.1排水管</t>
    <rPh sb="3" eb="5">
      <t>ハイスイ</t>
    </rPh>
    <rPh sb="5" eb="6">
      <t>カン</t>
    </rPh>
    <phoneticPr fontId="1"/>
  </si>
  <si>
    <r>
      <t>■鋼管(SGP)と</t>
    </r>
    <r>
      <rPr>
        <strike/>
        <sz val="10"/>
        <color rgb="FF0070C0"/>
        <rFont val="ＭＳ Ｐゴシック"/>
        <family val="3"/>
        <charset val="128"/>
        <scheme val="minor"/>
      </rPr>
      <t>ビニル</t>
    </r>
    <r>
      <rPr>
        <sz val="10"/>
        <color rgb="FFFF0000"/>
        <rFont val="ＭＳ Ｐゴシック"/>
        <family val="3"/>
        <charset val="128"/>
        <scheme val="minor"/>
      </rPr>
      <t>塩ビ</t>
    </r>
    <r>
      <rPr>
        <sz val="10"/>
        <color theme="1"/>
        <rFont val="ＭＳ Ｐゴシック"/>
        <family val="2"/>
        <charset val="128"/>
        <scheme val="minor"/>
      </rPr>
      <t>管(VP)</t>
    </r>
    <rPh sb="1" eb="3">
      <t>コウカン</t>
    </rPh>
    <rPh sb="3" eb="4">
      <t>テッカン</t>
    </rPh>
    <rPh sb="12" eb="13">
      <t>エン</t>
    </rPh>
    <rPh sb="14" eb="15">
      <t>カン</t>
    </rPh>
    <phoneticPr fontId="1"/>
  </si>
  <si>
    <r>
      <rPr>
        <sz val="10"/>
        <color rgb="FFFF0000"/>
        <rFont val="ＭＳ Ｐゴシック"/>
        <family val="3"/>
        <charset val="128"/>
        <scheme val="minor"/>
      </rPr>
      <t>*</t>
    </r>
    <r>
      <rPr>
        <sz val="10"/>
        <color theme="1"/>
        <rFont val="ＭＳ Ｐゴシック"/>
        <family val="2"/>
        <charset val="128"/>
        <scheme val="minor"/>
      </rPr>
      <t>最小寸法は単管100mm(ネジを含まず)として、5mm単位で切り上げ。</t>
    </r>
    <rPh sb="1" eb="3">
      <t>サイショウ</t>
    </rPh>
    <rPh sb="3" eb="5">
      <t>スンポウ</t>
    </rPh>
    <rPh sb="6" eb="8">
      <t>タンカン</t>
    </rPh>
    <rPh sb="17" eb="18">
      <t>フク</t>
    </rPh>
    <rPh sb="28" eb="30">
      <t>タンイ</t>
    </rPh>
    <rPh sb="31" eb="32">
      <t>キ</t>
    </rPh>
    <rPh sb="33" eb="34">
      <t>ア</t>
    </rPh>
    <phoneticPr fontId="1"/>
  </si>
  <si>
    <r>
      <rPr>
        <sz val="10"/>
        <color rgb="FFFF0000"/>
        <rFont val="ＭＳ Ｐゴシック"/>
        <family val="3"/>
        <charset val="128"/>
        <scheme val="minor"/>
      </rPr>
      <t>*</t>
    </r>
    <r>
      <rPr>
        <sz val="10"/>
        <color theme="1"/>
        <rFont val="ＭＳ Ｐゴシック"/>
        <family val="2"/>
        <charset val="128"/>
        <scheme val="minor"/>
      </rPr>
      <t>最小寸法は単管を10mm(差し込み部含まず)として、5mm単位で切り上げ。</t>
    </r>
    <rPh sb="1" eb="3">
      <t>サイショウ</t>
    </rPh>
    <rPh sb="3" eb="5">
      <t>スンポウ</t>
    </rPh>
    <rPh sb="6" eb="8">
      <t>タンカン</t>
    </rPh>
    <rPh sb="14" eb="15">
      <t>サ</t>
    </rPh>
    <rPh sb="16" eb="17">
      <t>コ</t>
    </rPh>
    <rPh sb="18" eb="19">
      <t>ブ</t>
    </rPh>
    <rPh sb="19" eb="20">
      <t>フク</t>
    </rPh>
    <rPh sb="30" eb="32">
      <t>タンイ</t>
    </rPh>
    <rPh sb="33" eb="34">
      <t>キ</t>
    </rPh>
    <rPh sb="35" eb="36">
      <t>ア</t>
    </rPh>
    <phoneticPr fontId="1"/>
  </si>
  <si>
    <r>
      <rPr>
        <sz val="10"/>
        <color rgb="FFFF0000"/>
        <rFont val="ＭＳ Ｐゴシック"/>
        <family val="3"/>
        <charset val="128"/>
        <scheme val="minor"/>
      </rPr>
      <t>(</t>
    </r>
    <r>
      <rPr>
        <sz val="10"/>
        <color theme="1"/>
        <rFont val="ＭＳ Ｐゴシック"/>
        <family val="3"/>
        <charset val="128"/>
        <scheme val="minor"/>
      </rPr>
      <t>屋外用接液部SUS</t>
    </r>
    <r>
      <rPr>
        <sz val="10"/>
        <color rgb="FFFF0000"/>
        <rFont val="ＭＳ Ｐゴシック"/>
        <family val="3"/>
        <charset val="128"/>
        <scheme val="minor"/>
      </rPr>
      <t>)</t>
    </r>
    <rPh sb="1" eb="4">
      <t>オクガイヨウ</t>
    </rPh>
    <rPh sb="4" eb="7">
      <t>セツエキブ</t>
    </rPh>
    <rPh sb="6" eb="7">
      <t>ブ</t>
    </rPh>
    <phoneticPr fontId="1"/>
  </si>
  <si>
    <r>
      <t>(SUS又はドブづけ</t>
    </r>
    <r>
      <rPr>
        <strike/>
        <sz val="10"/>
        <color rgb="FF0070C0"/>
        <rFont val="ＭＳ Ｐゴシック"/>
        <family val="3"/>
        <charset val="128"/>
        <scheme val="minor"/>
      </rPr>
      <t>溶接</t>
    </r>
    <r>
      <rPr>
        <sz val="10"/>
        <color rgb="FFFF0000"/>
        <rFont val="ＭＳ Ｐゴシック"/>
        <family val="3"/>
        <charset val="128"/>
        <scheme val="minor"/>
      </rPr>
      <t>溶融</t>
    </r>
    <r>
      <rPr>
        <sz val="10"/>
        <color theme="1"/>
        <rFont val="ＭＳ Ｐゴシック"/>
        <family val="2"/>
        <charset val="128"/>
        <scheme val="minor"/>
      </rPr>
      <t>亜鉛メッキ)</t>
    </r>
    <rPh sb="4" eb="5">
      <t>マタ</t>
    </rPh>
    <rPh sb="10" eb="12">
      <t>ヨウセツ</t>
    </rPh>
    <rPh sb="12" eb="14">
      <t>ヨウユウ</t>
    </rPh>
    <rPh sb="14" eb="16">
      <t>アエン</t>
    </rPh>
    <phoneticPr fontId="1"/>
  </si>
  <si>
    <r>
      <t>最高使用圧力0.49M</t>
    </r>
    <r>
      <rPr>
        <strike/>
        <sz val="10"/>
        <color rgb="FF0070C0"/>
        <rFont val="ＭＳ Ｐゴシック"/>
        <family val="3"/>
        <charset val="128"/>
        <scheme val="minor"/>
      </rPr>
      <t>p</t>
    </r>
    <r>
      <rPr>
        <sz val="10"/>
        <color rgb="FFFF0000"/>
        <rFont val="ＭＳ Ｐゴシック"/>
        <family val="3"/>
        <charset val="128"/>
        <scheme val="minor"/>
      </rPr>
      <t>P</t>
    </r>
    <r>
      <rPr>
        <sz val="10"/>
        <color theme="1"/>
        <rFont val="ＭＳ Ｐゴシック"/>
        <family val="2"/>
        <charset val="128"/>
        <scheme val="minor"/>
      </rPr>
      <t>a15kgf/1以下</t>
    </r>
    <rPh sb="0" eb="2">
      <t>サイコウ</t>
    </rPh>
    <rPh sb="2" eb="4">
      <t>シヨウ</t>
    </rPh>
    <rPh sb="4" eb="6">
      <t>アツリョク</t>
    </rPh>
    <rPh sb="21" eb="23">
      <t>イカ</t>
    </rPh>
    <phoneticPr fontId="1"/>
  </si>
  <si>
    <r>
      <t>(</t>
    </r>
    <r>
      <rPr>
        <sz val="10"/>
        <color rgb="FFFF0000"/>
        <rFont val="ＭＳ Ｐゴシック"/>
        <family val="3"/>
        <charset val="128"/>
        <scheme val="minor"/>
      </rPr>
      <t>日本</t>
    </r>
    <r>
      <rPr>
        <sz val="10"/>
        <color theme="1"/>
        <rFont val="ＭＳ Ｐゴシック"/>
        <family val="2"/>
        <charset val="128"/>
        <scheme val="minor"/>
      </rPr>
      <t>住宅公団指定)</t>
    </r>
    <rPh sb="1" eb="3">
      <t>ニホン</t>
    </rPh>
    <rPh sb="3" eb="5">
      <t>ジュウタク</t>
    </rPh>
    <rPh sb="5" eb="7">
      <t>コウダン</t>
    </rPh>
    <rPh sb="7" eb="9">
      <t>シテイ</t>
    </rPh>
    <phoneticPr fontId="1"/>
  </si>
  <si>
    <r>
      <t>水の流れをスムー</t>
    </r>
    <r>
      <rPr>
        <strike/>
        <sz val="10"/>
        <color rgb="FF0070C0"/>
        <rFont val="ＭＳ Ｐゴシック"/>
        <family val="3"/>
        <charset val="128"/>
        <scheme val="minor"/>
      </rPr>
      <t>ス</t>
    </r>
    <r>
      <rPr>
        <sz val="10"/>
        <color rgb="FFFF0000"/>
        <rFont val="ＭＳ Ｐゴシック"/>
        <family val="3"/>
        <charset val="128"/>
        <scheme val="minor"/>
      </rPr>
      <t>ズ</t>
    </r>
    <r>
      <rPr>
        <sz val="10"/>
        <color theme="1"/>
        <rFont val="ＭＳ Ｐゴシック"/>
        <family val="2"/>
        <charset val="128"/>
        <scheme val="minor"/>
      </rPr>
      <t>にするために、T配管は禁止になっている。</t>
    </r>
    <rPh sb="0" eb="1">
      <t>ミズ</t>
    </rPh>
    <rPh sb="2" eb="3">
      <t>ナガ</t>
    </rPh>
    <rPh sb="18" eb="20">
      <t>ハイカン</t>
    </rPh>
    <rPh sb="21" eb="23">
      <t>キンシ</t>
    </rPh>
    <phoneticPr fontId="1"/>
  </si>
  <si>
    <r>
      <rPr>
        <strike/>
        <sz val="10"/>
        <color rgb="FF0070C0"/>
        <rFont val="ＭＳ Ｐゴシック"/>
        <family val="3"/>
        <charset val="128"/>
        <scheme val="minor"/>
      </rPr>
      <t>凹凸</t>
    </r>
    <r>
      <rPr>
        <sz val="10"/>
        <color rgb="FFFF0000"/>
        <rFont val="ＭＳ Ｐゴシック"/>
        <family val="3"/>
        <charset val="128"/>
        <scheme val="minor"/>
      </rPr>
      <t>凸凹</t>
    </r>
    <r>
      <rPr>
        <sz val="10"/>
        <color theme="1"/>
        <rFont val="ＭＳ Ｐゴシック"/>
        <family val="2"/>
        <charset val="128"/>
        <scheme val="minor"/>
      </rPr>
      <t>配管は避ける。</t>
    </r>
    <rPh sb="0" eb="2">
      <t>オウトツ</t>
    </rPh>
    <rPh sb="4" eb="6">
      <t>ハイカン</t>
    </rPh>
    <rPh sb="7" eb="8">
      <t>サ</t>
    </rPh>
    <phoneticPr fontId="1"/>
  </si>
  <si>
    <r>
      <rPr>
        <strike/>
        <sz val="10"/>
        <color rgb="FF0070C0"/>
        <rFont val="ＭＳ Ｐゴシック"/>
        <family val="3"/>
        <charset val="128"/>
        <scheme val="minor"/>
      </rPr>
      <t>凹凸</t>
    </r>
    <r>
      <rPr>
        <sz val="10"/>
        <color rgb="FFFF0000"/>
        <rFont val="ＭＳ Ｐゴシック"/>
        <family val="3"/>
        <charset val="128"/>
        <scheme val="minor"/>
      </rPr>
      <t>凸凹</t>
    </r>
    <r>
      <rPr>
        <sz val="10"/>
        <color theme="1"/>
        <rFont val="ＭＳ Ｐゴシック"/>
        <family val="2"/>
        <charset val="128"/>
        <scheme val="minor"/>
      </rPr>
      <t>配管は空気が溜りやすく、水の流れを阻害する。</t>
    </r>
    <rPh sb="0" eb="2">
      <t>オウトツ</t>
    </rPh>
    <rPh sb="4" eb="6">
      <t>ハイカン</t>
    </rPh>
    <rPh sb="7" eb="9">
      <t>クウキ</t>
    </rPh>
    <rPh sb="10" eb="11">
      <t>タマ</t>
    </rPh>
    <rPh sb="16" eb="17">
      <t>ミズ</t>
    </rPh>
    <rPh sb="18" eb="19">
      <t>ナガ</t>
    </rPh>
    <rPh sb="21" eb="23">
      <t>ソガイ</t>
    </rPh>
    <phoneticPr fontId="1"/>
  </si>
  <si>
    <r>
      <t>※参考文献:東京都排水設備技術要</t>
    </r>
    <r>
      <rPr>
        <strike/>
        <sz val="10"/>
        <color rgb="FF0070C0"/>
        <rFont val="ＭＳ Ｐゴシック"/>
        <family val="3"/>
        <charset val="128"/>
        <scheme val="minor"/>
      </rPr>
      <t>網</t>
    </r>
    <r>
      <rPr>
        <sz val="10"/>
        <color rgb="FFFF0000"/>
        <rFont val="ＭＳ Ｐゴシック"/>
        <family val="3"/>
        <charset val="128"/>
        <scheme val="minor"/>
      </rPr>
      <t>綱</t>
    </r>
    <rPh sb="1" eb="3">
      <t>サンコウ</t>
    </rPh>
    <rPh sb="3" eb="5">
      <t>ブンケン</t>
    </rPh>
    <rPh sb="6" eb="9">
      <t>トウキョウト</t>
    </rPh>
    <rPh sb="9" eb="11">
      <t>ハイスイ</t>
    </rPh>
    <rPh sb="11" eb="13">
      <t>セツビ</t>
    </rPh>
    <rPh sb="13" eb="15">
      <t>ギジュツ</t>
    </rPh>
    <rPh sb="15" eb="16">
      <t>ヨウ</t>
    </rPh>
    <rPh sb="16" eb="17">
      <t>アミ</t>
    </rPh>
    <rPh sb="17" eb="18">
      <t>ツナ</t>
    </rPh>
    <phoneticPr fontId="1"/>
  </si>
  <si>
    <r>
      <t>排水管がつまった場合、汚水が雑排水系統に</t>
    </r>
    <r>
      <rPr>
        <strike/>
        <sz val="10"/>
        <color rgb="FF0070C0"/>
        <rFont val="ＭＳ Ｐゴシック"/>
        <family val="3"/>
        <charset val="128"/>
        <scheme val="minor"/>
      </rPr>
      <t>入流</t>
    </r>
    <r>
      <rPr>
        <sz val="10"/>
        <color rgb="FFFF0000"/>
        <rFont val="ＭＳ Ｐゴシック"/>
        <family val="3"/>
        <charset val="128"/>
        <scheme val="minor"/>
      </rPr>
      <t>流入</t>
    </r>
    <r>
      <rPr>
        <sz val="10"/>
        <rFont val="ＭＳ Ｐゴシック"/>
        <family val="3"/>
        <charset val="128"/>
        <scheme val="minor"/>
      </rPr>
      <t>したり、通気管が閉塞して通気の役目を果たさなくなるため。</t>
    </r>
    <rPh sb="0" eb="2">
      <t>ハイスイ</t>
    </rPh>
    <rPh sb="2" eb="3">
      <t>カン</t>
    </rPh>
    <rPh sb="8" eb="10">
      <t>バアイ</t>
    </rPh>
    <rPh sb="11" eb="13">
      <t>オスイ</t>
    </rPh>
    <rPh sb="14" eb="15">
      <t>ザツ</t>
    </rPh>
    <rPh sb="15" eb="17">
      <t>ハイスイ</t>
    </rPh>
    <rPh sb="17" eb="19">
      <t>ケイトウ</t>
    </rPh>
    <rPh sb="22" eb="24">
      <t>リュウニュウ</t>
    </rPh>
    <rPh sb="28" eb="30">
      <t>ツウキ</t>
    </rPh>
    <rPh sb="30" eb="31">
      <t>カン</t>
    </rPh>
    <rPh sb="32" eb="34">
      <t>ヘイソク</t>
    </rPh>
    <rPh sb="36" eb="38">
      <t>ツウキ</t>
    </rPh>
    <rPh sb="39" eb="41">
      <t>ヤクメ</t>
    </rPh>
    <rPh sb="42" eb="43">
      <t>ハ</t>
    </rPh>
    <phoneticPr fontId="1"/>
  </si>
  <si>
    <r>
      <t>※主管と枝管を明確に</t>
    </r>
    <r>
      <rPr>
        <strike/>
        <sz val="10"/>
        <color rgb="FF0070C0"/>
        <rFont val="ＭＳ Ｐゴシック"/>
        <family val="3"/>
        <charset val="128"/>
        <scheme val="minor"/>
      </rPr>
      <t>すると</t>
    </r>
    <r>
      <rPr>
        <sz val="10"/>
        <color rgb="FFFF0000"/>
        <rFont val="ＭＳ Ｐゴシック"/>
        <family val="3"/>
        <charset val="128"/>
        <scheme val="minor"/>
      </rPr>
      <t>し</t>
    </r>
    <r>
      <rPr>
        <sz val="10"/>
        <color theme="1"/>
        <rFont val="ＭＳ Ｐゴシック"/>
        <family val="2"/>
        <charset val="128"/>
        <scheme val="minor"/>
      </rPr>
      <t>、互いの乱流を防止する。</t>
    </r>
    <rPh sb="1" eb="3">
      <t>シュカン</t>
    </rPh>
    <rPh sb="4" eb="6">
      <t>エダカン</t>
    </rPh>
    <rPh sb="7" eb="9">
      <t>メイカク</t>
    </rPh>
    <rPh sb="15" eb="16">
      <t>タガ</t>
    </rPh>
    <rPh sb="18" eb="20">
      <t>ランリュウ</t>
    </rPh>
    <rPh sb="21" eb="23">
      <t>ボウシ</t>
    </rPh>
    <phoneticPr fontId="1"/>
  </si>
  <si>
    <r>
      <t>配管交差状況(</t>
    </r>
    <r>
      <rPr>
        <strike/>
        <sz val="10"/>
        <color rgb="FF0070C0"/>
        <rFont val="ＭＳ Ｐゴシック"/>
        <family val="3"/>
        <charset val="128"/>
        <scheme val="minor"/>
      </rPr>
      <t>C:</t>
    </r>
    <r>
      <rPr>
        <sz val="10"/>
        <color theme="1"/>
        <rFont val="ＭＳ Ｐゴシック"/>
        <family val="2"/>
        <charset val="128"/>
        <scheme val="minor"/>
      </rPr>
      <t>通気、給水管、汚水管のレベル検討)</t>
    </r>
    <rPh sb="0" eb="2">
      <t>ハイカン</t>
    </rPh>
    <rPh sb="2" eb="4">
      <t>コウサ</t>
    </rPh>
    <rPh sb="4" eb="6">
      <t>ジョウキョウ</t>
    </rPh>
    <rPh sb="9" eb="11">
      <t>ツウキ</t>
    </rPh>
    <rPh sb="12" eb="14">
      <t>キュウスイ</t>
    </rPh>
    <rPh sb="14" eb="15">
      <t>カン</t>
    </rPh>
    <rPh sb="16" eb="18">
      <t>オスイ</t>
    </rPh>
    <rPh sb="18" eb="19">
      <t>カン</t>
    </rPh>
    <rPh sb="23" eb="25">
      <t>ケントウ</t>
    </rPh>
    <phoneticPr fontId="1"/>
  </si>
  <si>
    <r>
      <t>(ストール</t>
    </r>
    <r>
      <rPr>
        <strike/>
        <sz val="10"/>
        <color rgb="FF0070C0"/>
        <rFont val="ＭＳ Ｐゴシック"/>
        <family val="3"/>
        <charset val="128"/>
        <scheme val="minor"/>
      </rPr>
      <t>:</t>
    </r>
    <r>
      <rPr>
        <sz val="10"/>
        <color rgb="FFFF0000"/>
        <rFont val="ＭＳ Ｐゴシック"/>
        <family val="3"/>
        <charset val="128"/>
        <scheme val="minor"/>
      </rPr>
      <t>、</t>
    </r>
    <r>
      <rPr>
        <sz val="10"/>
        <color theme="1"/>
        <rFont val="ＭＳ Ｐゴシック"/>
        <family val="2"/>
        <charset val="128"/>
        <scheme val="minor"/>
      </rPr>
      <t>トラップ着脱式)</t>
    </r>
    <rPh sb="11" eb="13">
      <t>チャクダツ</t>
    </rPh>
    <rPh sb="13" eb="14">
      <t>シキ</t>
    </rPh>
    <phoneticPr fontId="1"/>
  </si>
  <si>
    <r>
      <t>6.排水管枝部はTYで吊りがあるため、B寸法</t>
    </r>
    <r>
      <rPr>
        <strike/>
        <sz val="10"/>
        <color rgb="FF0070C0"/>
        <rFont val="ＭＳ Ｐゴシック"/>
        <family val="3"/>
        <charset val="128"/>
        <scheme val="minor"/>
      </rPr>
      <t>+25</t>
    </r>
    <r>
      <rPr>
        <sz val="10"/>
        <color theme="1"/>
        <rFont val="ＭＳ Ｐゴシック"/>
        <family val="2"/>
        <charset val="128"/>
        <scheme val="minor"/>
      </rPr>
      <t>(右図表65A-95)以上で配置する。</t>
    </r>
    <rPh sb="2" eb="4">
      <t>ハイスイ</t>
    </rPh>
    <rPh sb="4" eb="5">
      <t>カン</t>
    </rPh>
    <rPh sb="5" eb="6">
      <t>エダ</t>
    </rPh>
    <rPh sb="6" eb="7">
      <t>ブ</t>
    </rPh>
    <rPh sb="11" eb="12">
      <t>ツ</t>
    </rPh>
    <rPh sb="20" eb="22">
      <t>スンポウ</t>
    </rPh>
    <rPh sb="26" eb="27">
      <t>ミギ</t>
    </rPh>
    <rPh sb="27" eb="28">
      <t>ズ</t>
    </rPh>
    <rPh sb="28" eb="29">
      <t>ヒョウ</t>
    </rPh>
    <rPh sb="36" eb="38">
      <t>イジョウ</t>
    </rPh>
    <rPh sb="39" eb="41">
      <t>ハイチ</t>
    </rPh>
    <phoneticPr fontId="1"/>
  </si>
  <si>
    <r>
      <t>下部に</t>
    </r>
    <r>
      <rPr>
        <strike/>
        <sz val="10"/>
        <color rgb="FF0070C0"/>
        <rFont val="ＭＳ Ｐゴシック"/>
        <family val="3"/>
        <charset val="128"/>
        <scheme val="minor"/>
      </rPr>
      <t>大</t>
    </r>
    <r>
      <rPr>
        <sz val="10"/>
        <color theme="1"/>
        <rFont val="ＭＳ Ｐゴシック"/>
        <family val="2"/>
        <charset val="128"/>
        <scheme val="minor"/>
      </rPr>
      <t>梁がある場合、直に立上り不可</t>
    </r>
    <rPh sb="0" eb="2">
      <t>カブ</t>
    </rPh>
    <rPh sb="3" eb="5">
      <t>オオバリ</t>
    </rPh>
    <rPh sb="8" eb="10">
      <t>バアイ</t>
    </rPh>
    <rPh sb="11" eb="12">
      <t>チョク</t>
    </rPh>
    <rPh sb="13" eb="15">
      <t>タチアガ</t>
    </rPh>
    <rPh sb="16" eb="18">
      <t>フカ</t>
    </rPh>
    <phoneticPr fontId="1"/>
  </si>
  <si>
    <r>
      <rPr>
        <strike/>
        <sz val="10"/>
        <color rgb="FF0070C0"/>
        <rFont val="ＭＳ Ｐゴシック"/>
        <family val="3"/>
        <charset val="128"/>
        <scheme val="minor"/>
      </rPr>
      <t>7</t>
    </r>
    <r>
      <rPr>
        <sz val="10"/>
        <color rgb="FFFF0000"/>
        <rFont val="ＭＳ Ｐゴシック"/>
        <family val="3"/>
        <charset val="128"/>
        <scheme val="minor"/>
      </rPr>
      <t>5</t>
    </r>
    <r>
      <rPr>
        <sz val="10"/>
        <color theme="1"/>
        <rFont val="ＭＳ Ｐゴシック"/>
        <family val="2"/>
        <charset val="128"/>
        <scheme val="minor"/>
      </rPr>
      <t>.小便器は掃除口との枝管位置を調整し、枝管を振るように配置する。</t>
    </r>
    <rPh sb="7" eb="9">
      <t>ソウジ</t>
    </rPh>
    <rPh sb="9" eb="10">
      <t>グチ</t>
    </rPh>
    <rPh sb="12" eb="14">
      <t>エダカン</t>
    </rPh>
    <rPh sb="14" eb="16">
      <t>イチ</t>
    </rPh>
    <rPh sb="17" eb="19">
      <t>チョウセイ</t>
    </rPh>
    <rPh sb="21" eb="23">
      <t>エダカン</t>
    </rPh>
    <rPh sb="24" eb="25">
      <t>フ</t>
    </rPh>
    <rPh sb="29" eb="31">
      <t>ハイチ</t>
    </rPh>
    <phoneticPr fontId="1"/>
  </si>
  <si>
    <r>
      <t>3.継手面から面が最低限75以上となるような位置であり、なおかつ通り芯等より切</t>
    </r>
    <r>
      <rPr>
        <strike/>
        <sz val="10"/>
        <color rgb="FF0070C0"/>
        <rFont val="ＭＳ Ｐゴシック"/>
        <family val="3"/>
        <charset val="128"/>
        <scheme val="minor"/>
      </rPr>
      <t>れ</t>
    </r>
    <r>
      <rPr>
        <sz val="10"/>
        <color rgb="FFFF0000"/>
        <rFont val="ＭＳ Ｐゴシック"/>
        <family val="3"/>
        <charset val="128"/>
        <scheme val="minor"/>
      </rPr>
      <t>り</t>
    </r>
    <r>
      <rPr>
        <sz val="10"/>
        <color theme="1"/>
        <rFont val="ＭＳ Ｐゴシック"/>
        <family val="2"/>
        <charset val="128"/>
        <scheme val="minor"/>
      </rPr>
      <t>のよい位置で経路寸法を決定する。</t>
    </r>
    <rPh sb="2" eb="4">
      <t>ツギテ</t>
    </rPh>
    <rPh sb="4" eb="5">
      <t>メン</t>
    </rPh>
    <rPh sb="7" eb="8">
      <t>メン</t>
    </rPh>
    <rPh sb="9" eb="11">
      <t>サイテイ</t>
    </rPh>
    <rPh sb="14" eb="16">
      <t>イジョウ</t>
    </rPh>
    <rPh sb="22" eb="24">
      <t>イチ</t>
    </rPh>
    <rPh sb="32" eb="33">
      <t>トオ</t>
    </rPh>
    <rPh sb="34" eb="36">
      <t>シンナド</t>
    </rPh>
    <rPh sb="38" eb="39">
      <t>キ</t>
    </rPh>
    <rPh sb="44" eb="46">
      <t>イチ</t>
    </rPh>
    <rPh sb="47" eb="49">
      <t>ケイロ</t>
    </rPh>
    <rPh sb="49" eb="51">
      <t>スンポウ</t>
    </rPh>
    <rPh sb="52" eb="54">
      <t>ケッテイ</t>
    </rPh>
    <phoneticPr fontId="1"/>
  </si>
  <si>
    <r>
      <rPr>
        <strike/>
        <sz val="10"/>
        <color rgb="FF0070C0"/>
        <rFont val="ＭＳ Ｐゴシック"/>
        <family val="3"/>
        <charset val="128"/>
        <scheme val="minor"/>
      </rPr>
      <t>竣工</t>
    </r>
    <r>
      <rPr>
        <sz val="10"/>
        <color rgb="FFFF0000"/>
        <rFont val="ＭＳ Ｐゴシック"/>
        <family val="3"/>
        <charset val="128"/>
        <scheme val="minor"/>
      </rPr>
      <t>施工</t>
    </r>
    <r>
      <rPr>
        <sz val="10"/>
        <color theme="1"/>
        <rFont val="ＭＳ Ｐゴシック"/>
        <family val="2"/>
        <charset val="128"/>
        <scheme val="minor"/>
      </rPr>
      <t>段階手順を考慮した記入を行う。</t>
    </r>
    <rPh sb="0" eb="1">
      <t>シュン</t>
    </rPh>
    <rPh sb="2" eb="4">
      <t>セコウ</t>
    </rPh>
    <rPh sb="4" eb="6">
      <t>ダンカイ</t>
    </rPh>
    <rPh sb="6" eb="8">
      <t>テジュン</t>
    </rPh>
    <rPh sb="9" eb="11">
      <t>コウリョ</t>
    </rPh>
    <rPh sb="13" eb="15">
      <t>キニュウ</t>
    </rPh>
    <rPh sb="16" eb="17">
      <t>オコナ</t>
    </rPh>
    <phoneticPr fontId="1"/>
  </si>
  <si>
    <r>
      <t>電極座×2、組立ボルトはSUS304、</t>
    </r>
    <r>
      <rPr>
        <strike/>
        <sz val="10"/>
        <color rgb="FF0070C0"/>
        <rFont val="ＭＳ Ｐゴシック"/>
        <family val="3"/>
        <charset val="128"/>
        <scheme val="minor"/>
      </rPr>
      <t>鉄平架措</t>
    </r>
    <r>
      <rPr>
        <sz val="10"/>
        <color rgb="FFFF0000"/>
        <rFont val="ＭＳ Ｐゴシック"/>
        <family val="3"/>
        <charset val="128"/>
        <scheme val="minor"/>
      </rPr>
      <t>鋼製架台</t>
    </r>
    <r>
      <rPr>
        <sz val="10"/>
        <color theme="1"/>
        <rFont val="ＭＳ Ｐゴシック"/>
        <family val="2"/>
        <charset val="128"/>
        <scheme val="minor"/>
      </rPr>
      <t xml:space="preserve"> [</t>
    </r>
    <r>
      <rPr>
        <strike/>
        <sz val="10"/>
        <color rgb="FF0070C0"/>
        <rFont val="ＭＳ Ｐゴシック"/>
        <family val="3"/>
        <charset val="128"/>
        <scheme val="minor"/>
      </rPr>
      <t>-</t>
    </r>
    <r>
      <rPr>
        <sz val="10"/>
        <color theme="1"/>
        <rFont val="ＭＳ Ｐゴシック"/>
        <family val="2"/>
        <charset val="128"/>
        <scheme val="minor"/>
      </rPr>
      <t>125x65x6x8]</t>
    </r>
    <rPh sb="0" eb="2">
      <t>デンキョク</t>
    </rPh>
    <rPh sb="2" eb="3">
      <t>ザ</t>
    </rPh>
    <rPh sb="6" eb="8">
      <t>クミタテ</t>
    </rPh>
    <rPh sb="23" eb="24">
      <t>コウ</t>
    </rPh>
    <rPh sb="24" eb="25">
      <t>セイ</t>
    </rPh>
    <rPh sb="25" eb="27">
      <t>カダイ</t>
    </rPh>
    <phoneticPr fontId="1"/>
  </si>
  <si>
    <r>
      <t>タンク周囲の空間を示すために表</t>
    </r>
    <r>
      <rPr>
        <strike/>
        <sz val="10"/>
        <color rgb="FF0070C0"/>
        <rFont val="ＭＳ Ｐゴシック"/>
        <family val="3"/>
        <charset val="128"/>
        <scheme val="minor"/>
      </rPr>
      <t>に</t>
    </r>
    <r>
      <rPr>
        <sz val="10"/>
        <color theme="1"/>
        <rFont val="ＭＳ Ｐゴシック"/>
        <family val="2"/>
        <charset val="128"/>
        <scheme val="minor"/>
      </rPr>
      <t>したもので、壁で仕切る必要はない。</t>
    </r>
    <rPh sb="3" eb="5">
      <t>シュウイ</t>
    </rPh>
    <rPh sb="6" eb="8">
      <t>クウカン</t>
    </rPh>
    <rPh sb="9" eb="10">
      <t>シメ</t>
    </rPh>
    <rPh sb="14" eb="15">
      <t>ヒョウ</t>
    </rPh>
    <rPh sb="22" eb="23">
      <t>カベ</t>
    </rPh>
    <rPh sb="24" eb="26">
      <t>シキ</t>
    </rPh>
    <rPh sb="27" eb="29">
      <t>ヒツヨウ</t>
    </rPh>
    <phoneticPr fontId="1"/>
  </si>
  <si>
    <r>
      <t>(</t>
    </r>
    <r>
      <rPr>
        <strike/>
        <sz val="10"/>
        <color rgb="FF0070C0"/>
        <rFont val="ＭＳ Ｐゴシック"/>
        <family val="3"/>
        <charset val="128"/>
        <scheme val="minor"/>
      </rPr>
      <t>建設省</t>
    </r>
    <r>
      <rPr>
        <sz val="10"/>
        <color rgb="FFFF0000"/>
        <rFont val="ＭＳ Ｐゴシック"/>
        <family val="3"/>
        <charset val="128"/>
        <scheme val="minor"/>
      </rPr>
      <t>国交省</t>
    </r>
    <r>
      <rPr>
        <sz val="10"/>
        <color theme="1"/>
        <rFont val="ＭＳ Ｐゴシック"/>
        <family val="2"/>
        <charset val="128"/>
        <scheme val="minor"/>
      </rPr>
      <t>告示第1597号)</t>
    </r>
    <rPh sb="4" eb="7">
      <t>コッコウショウ</t>
    </rPh>
    <phoneticPr fontId="1"/>
  </si>
  <si>
    <r>
      <t>給水</t>
    </r>
    <r>
      <rPr>
        <sz val="10"/>
        <color rgb="FFFF0000"/>
        <rFont val="ＭＳ Ｐゴシック"/>
        <family val="3"/>
        <charset val="128"/>
        <scheme val="minor"/>
      </rPr>
      <t>50A以下</t>
    </r>
    <r>
      <rPr>
        <sz val="10"/>
        <color theme="1"/>
        <rFont val="ＭＳ Ｐゴシック"/>
        <family val="2"/>
        <charset val="128"/>
        <scheme val="minor"/>
      </rPr>
      <t>(給水口は天井パネルに取付)</t>
    </r>
    <rPh sb="0" eb="2">
      <t>キュウスイ</t>
    </rPh>
    <rPh sb="5" eb="7">
      <t>イカ</t>
    </rPh>
    <phoneticPr fontId="1"/>
  </si>
  <si>
    <r>
      <t>オーバーフロー</t>
    </r>
    <r>
      <rPr>
        <strike/>
        <sz val="10"/>
        <color rgb="FF0070C0"/>
        <rFont val="ＭＳ Ｐゴシック"/>
        <family val="3"/>
        <charset val="128"/>
        <scheme val="minor"/>
      </rPr>
      <t>下</t>
    </r>
    <r>
      <rPr>
        <sz val="10"/>
        <color rgb="FFFF0000"/>
        <rFont val="ＭＳ Ｐゴシック"/>
        <family val="3"/>
        <charset val="128"/>
        <scheme val="minor"/>
      </rPr>
      <t>上</t>
    </r>
    <r>
      <rPr>
        <sz val="10"/>
        <color theme="1"/>
        <rFont val="ＭＳ Ｐゴシック"/>
        <family val="2"/>
        <charset val="128"/>
        <scheme val="minor"/>
      </rPr>
      <t>端</t>
    </r>
    <rPh sb="7" eb="8">
      <t>シタ</t>
    </rPh>
    <rPh sb="8" eb="10">
      <t>ジョウタン</t>
    </rPh>
    <phoneticPr fontId="1"/>
  </si>
  <si>
    <r>
      <rPr>
        <strike/>
        <sz val="10"/>
        <color rgb="FF0070C0"/>
        <rFont val="ＭＳ Ｐゴシック"/>
        <family val="3"/>
        <charset val="128"/>
        <scheme val="minor"/>
      </rPr>
      <t>高架</t>
    </r>
    <r>
      <rPr>
        <sz val="10"/>
        <color rgb="FFFF0000"/>
        <rFont val="ＭＳ Ｐゴシック"/>
        <family val="3"/>
        <charset val="128"/>
        <scheme val="minor"/>
      </rPr>
      <t>受</t>
    </r>
    <r>
      <rPr>
        <sz val="10"/>
        <color theme="1"/>
        <rFont val="ＭＳ Ｐゴシック"/>
        <family val="2"/>
        <charset val="128"/>
        <scheme val="minor"/>
      </rPr>
      <t>水槽</t>
    </r>
    <rPh sb="0" eb="2">
      <t>コウカ</t>
    </rPh>
    <rPh sb="2" eb="3">
      <t>ジュ</t>
    </rPh>
    <rPh sb="3" eb="5">
      <t>スイソウ</t>
    </rPh>
    <phoneticPr fontId="1"/>
  </si>
  <si>
    <t>下から9行目</t>
    <rPh sb="0" eb="1">
      <t>シタ</t>
    </rPh>
    <rPh sb="4" eb="6">
      <t>ギョウメ</t>
    </rPh>
    <phoneticPr fontId="1"/>
  </si>
  <si>
    <r>
      <rPr>
        <strike/>
        <sz val="10"/>
        <color rgb="FF0070C0"/>
        <rFont val="ＭＳ Ｐゴシック"/>
        <family val="3"/>
        <charset val="128"/>
        <scheme val="minor"/>
      </rPr>
      <t>1.</t>
    </r>
    <r>
      <rPr>
        <sz val="10"/>
        <color theme="1"/>
        <rFont val="ＭＳ Ｐゴシック"/>
        <family val="2"/>
        <charset val="128"/>
        <scheme val="minor"/>
      </rPr>
      <t>飲料用に供する水槽</t>
    </r>
    <rPh sb="2" eb="5">
      <t>インリョウヨウ</t>
    </rPh>
    <rPh sb="6" eb="7">
      <t>キョウ</t>
    </rPh>
    <rPh sb="9" eb="11">
      <t>スイソウ</t>
    </rPh>
    <phoneticPr fontId="1"/>
  </si>
  <si>
    <r>
      <t>オーバーフロー管</t>
    </r>
    <r>
      <rPr>
        <strike/>
        <sz val="10"/>
        <color rgb="FF0070C0"/>
        <rFont val="ＭＳ Ｐゴシック"/>
        <family val="3"/>
        <charset val="128"/>
        <scheme val="minor"/>
      </rPr>
      <t>下</t>
    </r>
    <r>
      <rPr>
        <sz val="10"/>
        <color rgb="FFFF0000"/>
        <rFont val="ＭＳ Ｐゴシック"/>
        <family val="3"/>
        <charset val="128"/>
        <scheme val="minor"/>
      </rPr>
      <t>上</t>
    </r>
    <r>
      <rPr>
        <sz val="10"/>
        <color theme="1"/>
        <rFont val="ＭＳ Ｐゴシック"/>
        <family val="2"/>
        <charset val="128"/>
        <scheme val="minor"/>
      </rPr>
      <t>端</t>
    </r>
    <rPh sb="7" eb="8">
      <t>カン</t>
    </rPh>
    <rPh sb="8" eb="9">
      <t>シタ</t>
    </rPh>
    <rPh sb="9" eb="11">
      <t>ジョウタン</t>
    </rPh>
    <phoneticPr fontId="1"/>
  </si>
  <si>
    <r>
      <rPr>
        <strike/>
        <sz val="10"/>
        <color rgb="FF0070C0"/>
        <rFont val="ＭＳ Ｐゴシック"/>
        <family val="3"/>
        <charset val="128"/>
        <scheme val="minor"/>
      </rPr>
      <t>100x2(樹脂製防虫網付)</t>
    </r>
    <r>
      <rPr>
        <sz val="10"/>
        <color rgb="FFFF0000"/>
        <rFont val="ＭＳ Ｐゴシック"/>
        <family val="3"/>
        <charset val="128"/>
        <scheme val="minor"/>
      </rPr>
      <t>基礎1800x300x500Hx2(建築工事)</t>
    </r>
    <rPh sb="6" eb="9">
      <t>ジュシセイ</t>
    </rPh>
    <rPh sb="9" eb="11">
      <t>ボウチュウ</t>
    </rPh>
    <rPh sb="11" eb="12">
      <t>モウ</t>
    </rPh>
    <rPh sb="12" eb="13">
      <t>ツキ</t>
    </rPh>
    <rPh sb="14" eb="16">
      <t>キソ</t>
    </rPh>
    <rPh sb="32" eb="34">
      <t>ケンチク</t>
    </rPh>
    <rPh sb="34" eb="36">
      <t>コウジ</t>
    </rPh>
    <phoneticPr fontId="1"/>
  </si>
  <si>
    <r>
      <t>特記仕様書、系統図、平面図により</t>
    </r>
    <r>
      <rPr>
        <strike/>
        <sz val="10"/>
        <color rgb="FF0070C0"/>
        <rFont val="ＭＳ Ｐゴシック"/>
        <family val="3"/>
        <charset val="128"/>
        <scheme val="minor"/>
      </rPr>
      <t>使用</t>
    </r>
    <r>
      <rPr>
        <sz val="10"/>
        <color rgb="FFFF0000"/>
        <rFont val="ＭＳ Ｐゴシック"/>
        <family val="3"/>
        <charset val="128"/>
        <scheme val="minor"/>
      </rPr>
      <t>配管の</t>
    </r>
    <r>
      <rPr>
        <sz val="10"/>
        <color theme="1"/>
        <rFont val="ＭＳ Ｐゴシック"/>
        <family val="2"/>
        <charset val="128"/>
        <scheme val="minor"/>
      </rPr>
      <t>管材・継手・保温仕様</t>
    </r>
    <r>
      <rPr>
        <sz val="10"/>
        <color rgb="FFFF0000"/>
        <rFont val="ＭＳ Ｐゴシック"/>
        <family val="3"/>
        <charset val="128"/>
        <scheme val="minor"/>
      </rPr>
      <t>・</t>
    </r>
    <r>
      <rPr>
        <strike/>
        <sz val="10"/>
        <color rgb="FFFF0000"/>
        <rFont val="ＭＳ Ｐゴシック"/>
        <family val="3"/>
        <charset val="128"/>
        <scheme val="minor"/>
      </rPr>
      <t>配管の保温仕様配管の</t>
    </r>
    <r>
      <rPr>
        <sz val="10"/>
        <color theme="1"/>
        <rFont val="ＭＳ Ｐゴシック"/>
        <family val="2"/>
        <charset val="128"/>
        <scheme val="minor"/>
      </rPr>
      <t>最大径、本数を確認する</t>
    </r>
    <r>
      <rPr>
        <sz val="10"/>
        <color rgb="FFFF0000"/>
        <rFont val="ＭＳ Ｐゴシック"/>
        <family val="3"/>
        <charset val="128"/>
        <scheme val="minor"/>
      </rPr>
      <t>。</t>
    </r>
    <rPh sb="0" eb="2">
      <t>トッキ</t>
    </rPh>
    <rPh sb="2" eb="5">
      <t>シヨウショ</t>
    </rPh>
    <rPh sb="6" eb="8">
      <t>ケイトウ</t>
    </rPh>
    <rPh sb="8" eb="9">
      <t>ズ</t>
    </rPh>
    <rPh sb="10" eb="13">
      <t>ヘイメンズ</t>
    </rPh>
    <rPh sb="16" eb="18">
      <t>シヨウ</t>
    </rPh>
    <rPh sb="21" eb="22">
      <t>カン</t>
    </rPh>
    <rPh sb="22" eb="23">
      <t>ザイ</t>
    </rPh>
    <rPh sb="24" eb="26">
      <t>ツギテ</t>
    </rPh>
    <rPh sb="27" eb="29">
      <t>ホオン</t>
    </rPh>
    <rPh sb="29" eb="31">
      <t>シヨウ</t>
    </rPh>
    <rPh sb="32" eb="34">
      <t>ハイカン</t>
    </rPh>
    <rPh sb="42" eb="44">
      <t>サイダイ</t>
    </rPh>
    <rPh sb="44" eb="45">
      <t>ケイ</t>
    </rPh>
    <rPh sb="46" eb="48">
      <t>ホンスウ</t>
    </rPh>
    <rPh sb="49" eb="51">
      <t>カクニン</t>
    </rPh>
    <phoneticPr fontId="1"/>
  </si>
  <si>
    <r>
      <rPr>
        <strike/>
        <sz val="10"/>
        <color rgb="FF0070C0"/>
        <rFont val="ＭＳ Ｐゴシック"/>
        <family val="3"/>
        <charset val="128"/>
        <scheme val="minor"/>
      </rPr>
      <t>建設省</t>
    </r>
    <r>
      <rPr>
        <sz val="10"/>
        <color rgb="FFFF0000"/>
        <rFont val="ＭＳ Ｐゴシック"/>
        <family val="3"/>
        <charset val="128"/>
        <scheme val="minor"/>
      </rPr>
      <t>国交省</t>
    </r>
    <r>
      <rPr>
        <sz val="10"/>
        <color theme="1"/>
        <rFont val="ＭＳ Ｐゴシック"/>
        <family val="2"/>
        <charset val="128"/>
        <scheme val="minor"/>
      </rPr>
      <t>告示第1597号</t>
    </r>
    <rPh sb="3" eb="6">
      <t>コッコウショウ</t>
    </rPh>
    <phoneticPr fontId="1"/>
  </si>
  <si>
    <r>
      <t>配管接続</t>
    </r>
    <r>
      <rPr>
        <strike/>
        <sz val="10"/>
        <color rgb="FF0070C0"/>
        <rFont val="ＭＳ Ｐゴシック"/>
        <family val="3"/>
        <charset val="128"/>
        <scheme val="minor"/>
      </rPr>
      <t>ボトル</t>
    </r>
    <r>
      <rPr>
        <sz val="10"/>
        <color rgb="FFFF0000"/>
        <rFont val="ＭＳ Ｐゴシック"/>
        <family val="3"/>
        <charset val="128"/>
        <scheme val="minor"/>
      </rPr>
      <t>ボルト</t>
    </r>
    <rPh sb="0" eb="2">
      <t>ハイカン</t>
    </rPh>
    <rPh sb="2" eb="4">
      <t>セツゾク</t>
    </rPh>
    <phoneticPr fontId="1"/>
  </si>
  <si>
    <r>
      <t>※貯</t>
    </r>
    <r>
      <rPr>
        <strike/>
        <sz val="10"/>
        <color rgb="FF0070C0"/>
        <rFont val="ＭＳ Ｐゴシック"/>
        <family val="3"/>
        <charset val="128"/>
        <scheme val="minor"/>
      </rPr>
      <t>水</t>
    </r>
    <r>
      <rPr>
        <sz val="10"/>
        <color rgb="FFFF0000"/>
        <rFont val="ＭＳ Ｐゴシック"/>
        <family val="3"/>
        <charset val="128"/>
        <scheme val="minor"/>
      </rPr>
      <t>湯</t>
    </r>
    <r>
      <rPr>
        <sz val="10"/>
        <color theme="1"/>
        <rFont val="ＭＳ Ｐゴシック"/>
        <family val="2"/>
        <charset val="128"/>
        <scheme val="minor"/>
      </rPr>
      <t>槽:hot water storage tank, hot water cylinder(英)</t>
    </r>
    <rPh sb="1" eb="3">
      <t>チョスイ</t>
    </rPh>
    <rPh sb="3" eb="4">
      <t>ユ</t>
    </rPh>
    <rPh sb="4" eb="5">
      <t>ソウ</t>
    </rPh>
    <rPh sb="49" eb="50">
      <t>エイ</t>
    </rPh>
    <phoneticPr fontId="1"/>
  </si>
  <si>
    <r>
      <t>12-5.</t>
    </r>
    <r>
      <rPr>
        <strike/>
        <sz val="10"/>
        <color rgb="FF0070C0"/>
        <rFont val="ＭＳ Ｐゴシック"/>
        <family val="3"/>
        <charset val="128"/>
        <scheme val="minor"/>
      </rPr>
      <t>参考</t>
    </r>
    <r>
      <rPr>
        <sz val="10"/>
        <color theme="1"/>
        <rFont val="ＭＳ Ｐゴシック"/>
        <family val="2"/>
        <charset val="128"/>
        <scheme val="minor"/>
      </rPr>
      <t>アイソメ図・CG</t>
    </r>
    <rPh sb="5" eb="7">
      <t>サンコウ</t>
    </rPh>
    <phoneticPr fontId="1"/>
  </si>
  <si>
    <r>
      <t>D.貯</t>
    </r>
    <r>
      <rPr>
        <strike/>
        <sz val="10"/>
        <color rgb="FF0070C0"/>
        <rFont val="ＭＳ Ｐゴシック"/>
        <family val="3"/>
        <charset val="128"/>
        <scheme val="minor"/>
      </rPr>
      <t>水</t>
    </r>
    <r>
      <rPr>
        <sz val="10"/>
        <color rgb="FFFF0000"/>
        <rFont val="ＭＳ Ｐゴシック"/>
        <family val="3"/>
        <charset val="128"/>
        <scheme val="minor"/>
      </rPr>
      <t>湯</t>
    </r>
    <r>
      <rPr>
        <sz val="10"/>
        <color theme="1"/>
        <rFont val="ＭＳ Ｐゴシック"/>
        <family val="2"/>
        <charset val="128"/>
        <scheme val="minor"/>
      </rPr>
      <t>槽ブロー管</t>
    </r>
    <rPh sb="2" eb="4">
      <t>チョスイ</t>
    </rPh>
    <rPh sb="4" eb="5">
      <t>ユ</t>
    </rPh>
    <rPh sb="5" eb="6">
      <t>ソウ</t>
    </rPh>
    <rPh sb="9" eb="10">
      <t>カン</t>
    </rPh>
    <phoneticPr fontId="1"/>
  </si>
  <si>
    <r>
      <t>蒸気使用量291.8kg/</t>
    </r>
    <r>
      <rPr>
        <strike/>
        <sz val="10"/>
        <color rgb="FF0070C0"/>
        <rFont val="ＭＳ Ｐゴシック"/>
        <family val="3"/>
        <charset val="128"/>
        <scheme val="minor"/>
      </rPr>
      <t>H</t>
    </r>
    <r>
      <rPr>
        <sz val="10"/>
        <color rgb="FFFF0000"/>
        <rFont val="ＭＳ Ｐゴシック"/>
        <family val="3"/>
        <charset val="128"/>
        <scheme val="minor"/>
      </rPr>
      <t>h</t>
    </r>
    <rPh sb="0" eb="2">
      <t>ジョウキ</t>
    </rPh>
    <rPh sb="2" eb="5">
      <t>シヨウリョウ</t>
    </rPh>
    <phoneticPr fontId="1"/>
  </si>
  <si>
    <r>
      <rPr>
        <strike/>
        <sz val="10"/>
        <color rgb="FF0070C0"/>
        <rFont val="ＭＳ Ｐゴシック"/>
        <family val="3"/>
        <charset val="128"/>
        <scheme val="minor"/>
      </rPr>
      <t>温水</t>
    </r>
    <r>
      <rPr>
        <sz val="10"/>
        <color rgb="FFFF0000"/>
        <rFont val="ＭＳ Ｐゴシック"/>
        <family val="3"/>
        <charset val="128"/>
        <scheme val="minor"/>
      </rPr>
      <t>給湯</t>
    </r>
    <r>
      <rPr>
        <sz val="10"/>
        <color theme="1"/>
        <rFont val="ＭＳ Ｐゴシック"/>
        <family val="2"/>
        <charset val="128"/>
        <scheme val="minor"/>
      </rPr>
      <t>循環装置25φ</t>
    </r>
    <rPh sb="0" eb="2">
      <t>オンスイ</t>
    </rPh>
    <rPh sb="2" eb="4">
      <t>キュウトウ</t>
    </rPh>
    <rPh sb="4" eb="6">
      <t>ジュンカン</t>
    </rPh>
    <rPh sb="6" eb="8">
      <t>ソウチ</t>
    </rPh>
    <phoneticPr fontId="1"/>
  </si>
  <si>
    <r>
      <rPr>
        <strike/>
        <sz val="10"/>
        <color rgb="FF0070C0"/>
        <rFont val="ＭＳ Ｐゴシック"/>
        <family val="3"/>
        <charset val="128"/>
        <scheme val="minor"/>
      </rPr>
      <t>温水</t>
    </r>
    <r>
      <rPr>
        <sz val="10"/>
        <color rgb="FFFF0000"/>
        <rFont val="ＭＳ Ｐゴシック"/>
        <family val="3"/>
        <charset val="128"/>
        <scheme val="minor"/>
      </rPr>
      <t>給湯</t>
    </r>
    <r>
      <rPr>
        <sz val="10"/>
        <color theme="1"/>
        <rFont val="ＭＳ Ｐゴシック"/>
        <family val="2"/>
        <charset val="128"/>
        <scheme val="minor"/>
      </rPr>
      <t>循環装置</t>
    </r>
    <rPh sb="0" eb="2">
      <t>オンスイ</t>
    </rPh>
    <rPh sb="2" eb="4">
      <t>キュウトウ</t>
    </rPh>
    <rPh sb="4" eb="6">
      <t>ジュンカン</t>
    </rPh>
    <rPh sb="6" eb="8">
      <t>ソウチ</t>
    </rPh>
    <phoneticPr fontId="1"/>
  </si>
  <si>
    <r>
      <t>・マンホールの位置、寸法、個数</t>
    </r>
    <r>
      <rPr>
        <sz val="10"/>
        <color rgb="FFFF0000"/>
        <rFont val="ＭＳ Ｐゴシック"/>
        <family val="3"/>
        <charset val="128"/>
        <scheme val="minor"/>
      </rPr>
      <t>、取付</t>
    </r>
    <r>
      <rPr>
        <sz val="10"/>
        <color theme="1"/>
        <rFont val="ＭＳ Ｐゴシック"/>
        <family val="2"/>
        <charset val="128"/>
        <scheme val="minor"/>
      </rPr>
      <t>方法の確認</t>
    </r>
    <rPh sb="7" eb="9">
      <t>イチ</t>
    </rPh>
    <rPh sb="10" eb="12">
      <t>スンポウ</t>
    </rPh>
    <rPh sb="13" eb="15">
      <t>コスウ</t>
    </rPh>
    <rPh sb="16" eb="18">
      <t>トリツケ</t>
    </rPh>
    <rPh sb="18" eb="20">
      <t>ホウホウ</t>
    </rPh>
    <rPh sb="21" eb="23">
      <t>カクニン</t>
    </rPh>
    <phoneticPr fontId="1"/>
  </si>
  <si>
    <r>
      <t>・排水</t>
    </r>
    <r>
      <rPr>
        <strike/>
        <sz val="10"/>
        <color rgb="FF0070C0"/>
        <rFont val="ＭＳ Ｐゴシック"/>
        <family val="3"/>
        <charset val="128"/>
        <scheme val="minor"/>
      </rPr>
      <t>槽</t>
    </r>
    <r>
      <rPr>
        <sz val="10"/>
        <color theme="1"/>
        <rFont val="ＭＳ Ｐゴシック"/>
        <family val="2"/>
        <charset val="128"/>
        <scheme val="minor"/>
      </rPr>
      <t>ポンプ製作図の確認</t>
    </r>
    <rPh sb="1" eb="3">
      <t>ハイスイ</t>
    </rPh>
    <rPh sb="3" eb="4">
      <t>ソウ</t>
    </rPh>
    <rPh sb="7" eb="10">
      <t>セイサクズ</t>
    </rPh>
    <rPh sb="11" eb="13">
      <t>カクニン</t>
    </rPh>
    <phoneticPr fontId="1"/>
  </si>
  <si>
    <r>
      <t>雑排水ポンプには異物の侵入を防ぐストレーナが付いており、異物の通過は出来</t>
    </r>
    <r>
      <rPr>
        <strike/>
        <sz val="10"/>
        <color rgb="FF0070C0"/>
        <rFont val="ＭＳ Ｐゴシック"/>
        <family val="3"/>
        <charset val="128"/>
        <scheme val="minor"/>
      </rPr>
      <t>ません</t>
    </r>
    <r>
      <rPr>
        <sz val="10"/>
        <color rgb="FFFF0000"/>
        <rFont val="ＭＳ Ｐゴシック"/>
        <family val="3"/>
        <charset val="128"/>
        <scheme val="minor"/>
      </rPr>
      <t>ない</t>
    </r>
    <r>
      <rPr>
        <sz val="10"/>
        <color theme="1"/>
        <rFont val="ＭＳ Ｐゴシック"/>
        <family val="2"/>
        <charset val="128"/>
        <scheme val="minor"/>
      </rPr>
      <t>が、汚水ポンプは、異物が通過しても詰まりにくい構造にしてある。</t>
    </r>
    <rPh sb="0" eb="1">
      <t>ザツ</t>
    </rPh>
    <rPh sb="1" eb="3">
      <t>ハイスイ</t>
    </rPh>
    <rPh sb="8" eb="10">
      <t>イブツ</t>
    </rPh>
    <rPh sb="11" eb="13">
      <t>シンニュウ</t>
    </rPh>
    <rPh sb="14" eb="15">
      <t>フセ</t>
    </rPh>
    <rPh sb="22" eb="23">
      <t>ツ</t>
    </rPh>
    <rPh sb="28" eb="30">
      <t>イブツ</t>
    </rPh>
    <rPh sb="31" eb="33">
      <t>ツウカ</t>
    </rPh>
    <rPh sb="34" eb="36">
      <t>デキ</t>
    </rPh>
    <rPh sb="43" eb="45">
      <t>オスイ</t>
    </rPh>
    <rPh sb="50" eb="52">
      <t>イブツ</t>
    </rPh>
    <rPh sb="53" eb="55">
      <t>ツウカ</t>
    </rPh>
    <rPh sb="58" eb="59">
      <t>ツ</t>
    </rPh>
    <rPh sb="64" eb="66">
      <t>コウゾウ</t>
    </rPh>
    <phoneticPr fontId="1"/>
  </si>
  <si>
    <r>
      <t>通常汚水・雑排水にはフロート式、湧水・雨水では電極式が採用され</t>
    </r>
    <r>
      <rPr>
        <strike/>
        <sz val="10"/>
        <color rgb="FF0070C0"/>
        <rFont val="ＭＳ Ｐゴシック"/>
        <family val="3"/>
        <charset val="128"/>
        <scheme val="minor"/>
      </rPr>
      <t>ます</t>
    </r>
    <r>
      <rPr>
        <sz val="10"/>
        <color rgb="FFFF0000"/>
        <rFont val="ＭＳ Ｐゴシック"/>
        <family val="3"/>
        <charset val="128"/>
        <scheme val="minor"/>
      </rPr>
      <t>る</t>
    </r>
    <r>
      <rPr>
        <sz val="10"/>
        <color theme="1"/>
        <rFont val="ＭＳ Ｐゴシック"/>
        <family val="2"/>
        <charset val="128"/>
        <scheme val="minor"/>
      </rPr>
      <t>。</t>
    </r>
    <rPh sb="0" eb="2">
      <t>ツウジョウ</t>
    </rPh>
    <rPh sb="2" eb="4">
      <t>オスイ</t>
    </rPh>
    <rPh sb="5" eb="6">
      <t>ザツ</t>
    </rPh>
    <rPh sb="6" eb="8">
      <t>ハイスイ</t>
    </rPh>
    <rPh sb="14" eb="15">
      <t>シキ</t>
    </rPh>
    <rPh sb="16" eb="18">
      <t>ユウスイ</t>
    </rPh>
    <rPh sb="19" eb="21">
      <t>ウスイ</t>
    </rPh>
    <rPh sb="23" eb="25">
      <t>デンキョク</t>
    </rPh>
    <rPh sb="25" eb="26">
      <t>シキ</t>
    </rPh>
    <rPh sb="27" eb="29">
      <t>サイヨウ</t>
    </rPh>
    <phoneticPr fontId="1"/>
  </si>
  <si>
    <r>
      <rPr>
        <strike/>
        <sz val="10"/>
        <color rgb="FF0070C0"/>
        <rFont val="ＭＳ Ｐゴシック"/>
        <family val="3"/>
        <charset val="128"/>
        <scheme val="minor"/>
      </rPr>
      <t>アース棒</t>
    </r>
    <r>
      <rPr>
        <sz val="10"/>
        <color rgb="FFFF0000"/>
        <rFont val="ＭＳ Ｐゴシック"/>
        <family val="2"/>
        <charset val="128"/>
        <scheme val="minor"/>
      </rPr>
      <t>共通</t>
    </r>
    <rPh sb="3" eb="4">
      <t>ボウ</t>
    </rPh>
    <rPh sb="4" eb="6">
      <t>キョウツウ</t>
    </rPh>
    <phoneticPr fontId="1"/>
  </si>
  <si>
    <r>
      <t>③並列運転を行っても水位が満水まで上昇すると警報を出</t>
    </r>
    <r>
      <rPr>
        <strike/>
        <sz val="10"/>
        <color rgb="FF0070C0"/>
        <rFont val="ＭＳ Ｐゴシック"/>
        <family val="3"/>
        <charset val="128"/>
        <scheme val="minor"/>
      </rPr>
      <t>しま</t>
    </r>
    <r>
      <rPr>
        <sz val="10"/>
        <color theme="1"/>
        <rFont val="ＭＳ Ｐゴシック"/>
        <family val="2"/>
        <charset val="128"/>
        <scheme val="minor"/>
      </rPr>
      <t>す。</t>
    </r>
    <rPh sb="1" eb="3">
      <t>ヘイレツ</t>
    </rPh>
    <rPh sb="3" eb="5">
      <t>ウンテン</t>
    </rPh>
    <rPh sb="6" eb="7">
      <t>オコナ</t>
    </rPh>
    <rPh sb="10" eb="12">
      <t>スイイ</t>
    </rPh>
    <rPh sb="13" eb="15">
      <t>マンスイ</t>
    </rPh>
    <rPh sb="17" eb="19">
      <t>ジョウショウ</t>
    </rPh>
    <rPh sb="22" eb="24">
      <t>ケイホウ</t>
    </rPh>
    <rPh sb="25" eb="26">
      <t>ダ</t>
    </rPh>
    <phoneticPr fontId="1"/>
  </si>
  <si>
    <r>
      <t>④流入量が少なくなり水位が下がると警報は解除され停止位置になるまでポンプは運転</t>
    </r>
    <r>
      <rPr>
        <strike/>
        <sz val="10"/>
        <color rgb="FF0070C0"/>
        <rFont val="ＭＳ Ｐゴシック"/>
        <family val="3"/>
        <charset val="128"/>
        <scheme val="minor"/>
      </rPr>
      <t>します</t>
    </r>
    <r>
      <rPr>
        <sz val="10"/>
        <color rgb="FFFF0000"/>
        <rFont val="ＭＳ Ｐゴシック"/>
        <family val="3"/>
        <charset val="128"/>
        <scheme val="minor"/>
      </rPr>
      <t>する</t>
    </r>
    <r>
      <rPr>
        <sz val="10"/>
        <color theme="1"/>
        <rFont val="ＭＳ Ｐゴシック"/>
        <family val="2"/>
        <charset val="128"/>
        <scheme val="minor"/>
      </rPr>
      <t>。</t>
    </r>
    <rPh sb="1" eb="3">
      <t>リュウニュウ</t>
    </rPh>
    <rPh sb="3" eb="4">
      <t>リョウ</t>
    </rPh>
    <rPh sb="5" eb="6">
      <t>スク</t>
    </rPh>
    <rPh sb="10" eb="12">
      <t>スイイ</t>
    </rPh>
    <rPh sb="13" eb="14">
      <t>サ</t>
    </rPh>
    <rPh sb="17" eb="19">
      <t>ケイホウ</t>
    </rPh>
    <rPh sb="20" eb="22">
      <t>カイジョ</t>
    </rPh>
    <rPh sb="24" eb="26">
      <t>テイシ</t>
    </rPh>
    <rPh sb="26" eb="28">
      <t>イチ</t>
    </rPh>
    <rPh sb="37" eb="39">
      <t>ウンテン</t>
    </rPh>
    <phoneticPr fontId="1"/>
  </si>
  <si>
    <r>
      <rPr>
        <strike/>
        <sz val="10"/>
        <color rgb="FF0070C0"/>
        <rFont val="ＭＳ Ｐゴシック"/>
        <family val="3"/>
        <charset val="128"/>
        <scheme val="minor"/>
      </rPr>
      <t>アース</t>
    </r>
    <r>
      <rPr>
        <sz val="10"/>
        <color rgb="FFFF0000"/>
        <rFont val="ＭＳ Ｐゴシック"/>
        <family val="2"/>
        <charset val="128"/>
        <scheme val="minor"/>
      </rPr>
      <t>共通</t>
    </r>
    <rPh sb="3" eb="5">
      <t>キョウツウ</t>
    </rPh>
    <phoneticPr fontId="1"/>
  </si>
  <si>
    <r>
      <t>・建築詳細図、</t>
    </r>
    <r>
      <rPr>
        <strike/>
        <sz val="10"/>
        <color rgb="FF0070C0"/>
        <rFont val="ＭＳ Ｐゴシック"/>
        <family val="3"/>
        <charset val="128"/>
        <scheme val="minor"/>
      </rPr>
      <t>器具表、</t>
    </r>
    <r>
      <rPr>
        <sz val="10"/>
        <rFont val="ＭＳ Ｐゴシック"/>
        <family val="3"/>
        <charset val="128"/>
        <scheme val="minor"/>
      </rPr>
      <t>仕上表、展開図、ディテール(各部詳細図)、設備設計図、器具表、機器納入仕様書</t>
    </r>
    <rPh sb="1" eb="3">
      <t>ケンチク</t>
    </rPh>
    <rPh sb="3" eb="6">
      <t>ショウサイズ</t>
    </rPh>
    <rPh sb="7" eb="9">
      <t>キグ</t>
    </rPh>
    <rPh sb="9" eb="10">
      <t>ヒョウ</t>
    </rPh>
    <rPh sb="11" eb="13">
      <t>シアゲ</t>
    </rPh>
    <rPh sb="13" eb="14">
      <t>ヒョウ</t>
    </rPh>
    <rPh sb="15" eb="18">
      <t>テンカイズ</t>
    </rPh>
    <rPh sb="25" eb="27">
      <t>カクブ</t>
    </rPh>
    <rPh sb="27" eb="29">
      <t>ショウサイ</t>
    </rPh>
    <rPh sb="29" eb="30">
      <t>ズ</t>
    </rPh>
    <rPh sb="32" eb="34">
      <t>セツビ</t>
    </rPh>
    <rPh sb="34" eb="37">
      <t>セッケイズ</t>
    </rPh>
    <rPh sb="38" eb="40">
      <t>キグ</t>
    </rPh>
    <rPh sb="40" eb="41">
      <t>ヒョウ</t>
    </rPh>
    <rPh sb="42" eb="44">
      <t>キキ</t>
    </rPh>
    <rPh sb="44" eb="46">
      <t>ノウニュウ</t>
    </rPh>
    <rPh sb="46" eb="49">
      <t>シヨウショ</t>
    </rPh>
    <phoneticPr fontId="1"/>
  </si>
  <si>
    <r>
      <t>・容量(貯湯量、出湯量、電</t>
    </r>
    <r>
      <rPr>
        <strike/>
        <sz val="10"/>
        <color rgb="FF0070C0"/>
        <rFont val="ＭＳ Ｐゴシック"/>
        <family val="3"/>
        <charset val="128"/>
        <scheme val="minor"/>
      </rPr>
      <t>気</t>
    </r>
    <r>
      <rPr>
        <sz val="10"/>
        <color rgb="FFFF0000"/>
        <rFont val="ＭＳ Ｐゴシック"/>
        <family val="3"/>
        <charset val="128"/>
        <scheme val="minor"/>
      </rPr>
      <t>源</t>
    </r>
    <r>
      <rPr>
        <sz val="10"/>
        <rFont val="ＭＳ Ｐゴシック"/>
        <family val="3"/>
        <charset val="128"/>
        <scheme val="minor"/>
      </rPr>
      <t>容量)</t>
    </r>
    <rPh sb="1" eb="3">
      <t>ヨウリョウ</t>
    </rPh>
    <rPh sb="4" eb="6">
      <t>チョトウ</t>
    </rPh>
    <rPh sb="6" eb="7">
      <t>リョウ</t>
    </rPh>
    <rPh sb="8" eb="10">
      <t>シュットウ</t>
    </rPh>
    <rPh sb="10" eb="11">
      <t>リョウ</t>
    </rPh>
    <rPh sb="12" eb="14">
      <t>デンキ</t>
    </rPh>
    <rPh sb="14" eb="15">
      <t>ゲン</t>
    </rPh>
    <rPh sb="15" eb="17">
      <t>ヨウリョウ</t>
    </rPh>
    <phoneticPr fontId="1"/>
  </si>
  <si>
    <r>
      <rPr>
        <strike/>
        <sz val="10"/>
        <color rgb="FF0070C0"/>
        <rFont val="ＭＳ Ｐゴシック"/>
        <family val="3"/>
        <charset val="128"/>
        <scheme val="minor"/>
      </rPr>
      <t>*</t>
    </r>
    <r>
      <rPr>
        <sz val="10"/>
        <color rgb="FFFF0000"/>
        <rFont val="ＭＳ Ｐゴシック"/>
        <family val="3"/>
        <charset val="128"/>
        <scheme val="minor"/>
      </rPr>
      <t>・</t>
    </r>
    <r>
      <rPr>
        <sz val="10"/>
        <rFont val="ＭＳ Ｐゴシック"/>
        <family val="3"/>
        <charset val="128"/>
        <scheme val="minor"/>
      </rPr>
      <t>熱湯栓</t>
    </r>
    <rPh sb="2" eb="4">
      <t>ネットウ</t>
    </rPh>
    <rPh sb="4" eb="5">
      <t>セン</t>
    </rPh>
    <phoneticPr fontId="1"/>
  </si>
  <si>
    <r>
      <rPr>
        <sz val="10"/>
        <color rgb="FFFF0000"/>
        <rFont val="ＭＳ Ｐゴシック"/>
        <family val="3"/>
        <charset val="128"/>
        <scheme val="minor"/>
      </rPr>
      <t>・</t>
    </r>
    <r>
      <rPr>
        <sz val="10"/>
        <rFont val="ＭＳ Ｐゴシック"/>
        <family val="3"/>
        <charset val="128"/>
        <scheme val="minor"/>
      </rPr>
      <t>間接排水とする</t>
    </r>
    <rPh sb="1" eb="3">
      <t>カンセツ</t>
    </rPh>
    <rPh sb="3" eb="5">
      <t>ハイスイ</t>
    </rPh>
    <phoneticPr fontId="1"/>
  </si>
  <si>
    <r>
      <t>警戒区域25</t>
    </r>
    <r>
      <rPr>
        <strike/>
        <sz val="10"/>
        <color rgb="FF0070C0"/>
        <rFont val="ＭＳ Ｐゴシック"/>
        <family val="3"/>
        <charset val="128"/>
        <scheme val="minor"/>
      </rPr>
      <t>M</t>
    </r>
    <r>
      <rPr>
        <sz val="10"/>
        <color rgb="FFFF0000"/>
        <rFont val="ＭＳ Ｐゴシック"/>
        <family val="3"/>
        <charset val="128"/>
        <scheme val="minor"/>
      </rPr>
      <t>m</t>
    </r>
    <phoneticPr fontId="1"/>
  </si>
  <si>
    <r>
      <t>なお、設置</t>
    </r>
    <r>
      <rPr>
        <strike/>
        <sz val="10"/>
        <color rgb="FF0070C0"/>
        <rFont val="ＭＳ Ｐゴシック"/>
        <family val="3"/>
        <charset val="128"/>
        <scheme val="minor"/>
      </rPr>
      <t>設置</t>
    </r>
    <r>
      <rPr>
        <sz val="10"/>
        <rFont val="ＭＳ Ｐゴシック"/>
        <family val="3"/>
        <charset val="128"/>
        <scheme val="minor"/>
      </rPr>
      <t>場所については、階段室・非常用エレベーター乗降ロビー及び当該部分から歩行距離5m以内で消防隊が有効に消火活動を行うことができる位置</t>
    </r>
    <rPh sb="3" eb="5">
      <t>セッチ</t>
    </rPh>
    <rPh sb="5" eb="7">
      <t>セッチ</t>
    </rPh>
    <rPh sb="7" eb="9">
      <t>バショ</t>
    </rPh>
    <rPh sb="15" eb="17">
      <t>カイダン</t>
    </rPh>
    <rPh sb="17" eb="18">
      <t>シツ</t>
    </rPh>
    <rPh sb="19" eb="22">
      <t>ヒジョウヨウ</t>
    </rPh>
    <rPh sb="28" eb="30">
      <t>ジョウコウ</t>
    </rPh>
    <rPh sb="33" eb="34">
      <t>オヨ</t>
    </rPh>
    <rPh sb="35" eb="37">
      <t>トウガイ</t>
    </rPh>
    <rPh sb="37" eb="39">
      <t>ブブン</t>
    </rPh>
    <rPh sb="41" eb="43">
      <t>ホコウ</t>
    </rPh>
    <rPh sb="43" eb="45">
      <t>キョリ</t>
    </rPh>
    <rPh sb="47" eb="49">
      <t>イナイ</t>
    </rPh>
    <rPh sb="50" eb="53">
      <t>ショウボウタイ</t>
    </rPh>
    <rPh sb="54" eb="56">
      <t>ユウコウ</t>
    </rPh>
    <rPh sb="57" eb="59">
      <t>ショウカ</t>
    </rPh>
    <rPh sb="59" eb="61">
      <t>カツドウ</t>
    </rPh>
    <rPh sb="62" eb="63">
      <t>オコナ</t>
    </rPh>
    <rPh sb="70" eb="72">
      <t>イチ</t>
    </rPh>
    <phoneticPr fontId="1"/>
  </si>
  <si>
    <t>No.1内</t>
    <rPh sb="4" eb="5">
      <t>ナイ</t>
    </rPh>
    <phoneticPr fontId="1"/>
  </si>
  <si>
    <t>No.3内</t>
    <rPh sb="4" eb="5">
      <t>ナイ</t>
    </rPh>
    <phoneticPr fontId="1"/>
  </si>
  <si>
    <r>
      <t>したがって箱体の耐火性能を向上</t>
    </r>
    <r>
      <rPr>
        <strike/>
        <sz val="10"/>
        <color rgb="FF0070C0"/>
        <rFont val="ＭＳ Ｐゴシック"/>
        <family val="3"/>
        <charset val="128"/>
        <scheme val="minor"/>
      </rPr>
      <t>差</t>
    </r>
    <r>
      <rPr>
        <sz val="10"/>
        <color rgb="FFFF0000"/>
        <rFont val="ＭＳ Ｐゴシック"/>
        <family val="3"/>
        <charset val="128"/>
        <scheme val="minor"/>
      </rPr>
      <t>さ</t>
    </r>
    <r>
      <rPr>
        <sz val="10"/>
        <rFont val="ＭＳ Ｐゴシック"/>
        <family val="3"/>
        <charset val="128"/>
        <scheme val="minor"/>
      </rPr>
      <t>せるため、ラス+モルタル補強、又はケイ酸カルシウム板を貼り付ける。</t>
    </r>
    <rPh sb="5" eb="6">
      <t>ハコ</t>
    </rPh>
    <rPh sb="6" eb="7">
      <t>タイ</t>
    </rPh>
    <rPh sb="8" eb="11">
      <t>タイカセイ</t>
    </rPh>
    <rPh sb="11" eb="12">
      <t>ノウ</t>
    </rPh>
    <rPh sb="13" eb="15">
      <t>コウジョウ</t>
    </rPh>
    <rPh sb="15" eb="16">
      <t>サ</t>
    </rPh>
    <rPh sb="29" eb="31">
      <t>ホキョウ</t>
    </rPh>
    <rPh sb="32" eb="33">
      <t>マタ</t>
    </rPh>
    <rPh sb="36" eb="37">
      <t>サン</t>
    </rPh>
    <rPh sb="42" eb="43">
      <t>イタ</t>
    </rPh>
    <rPh sb="44" eb="45">
      <t>ハ</t>
    </rPh>
    <rPh sb="46" eb="47">
      <t>ツ</t>
    </rPh>
    <phoneticPr fontId="1"/>
  </si>
  <si>
    <r>
      <t>警戒区域50</t>
    </r>
    <r>
      <rPr>
        <strike/>
        <sz val="10"/>
        <color rgb="FF0070C0"/>
        <rFont val="ＭＳ Ｐゴシック"/>
        <family val="3"/>
        <charset val="128"/>
        <scheme val="minor"/>
      </rPr>
      <t>M</t>
    </r>
    <r>
      <rPr>
        <sz val="10"/>
        <color rgb="FFFF0000"/>
        <rFont val="ＭＳ Ｐゴシック"/>
        <family val="3"/>
        <charset val="128"/>
        <scheme val="minor"/>
      </rPr>
      <t>m</t>
    </r>
    <phoneticPr fontId="1"/>
  </si>
  <si>
    <r>
      <t>5</t>
    </r>
    <r>
      <rPr>
        <strike/>
        <sz val="10"/>
        <color rgb="FF0070C0"/>
        <rFont val="ＭＳ Ｐゴシック"/>
        <family val="3"/>
        <charset val="128"/>
        <scheme val="minor"/>
      </rPr>
      <t>M</t>
    </r>
    <r>
      <rPr>
        <sz val="10"/>
        <color rgb="FFFF0000"/>
        <rFont val="ＭＳ Ｐゴシック"/>
        <family val="3"/>
        <charset val="128"/>
        <scheme val="minor"/>
      </rPr>
      <t>m</t>
    </r>
    <r>
      <rPr>
        <sz val="10"/>
        <rFont val="ＭＳ Ｐゴシック"/>
        <family val="3"/>
        <charset val="128"/>
        <scheme val="minor"/>
      </rPr>
      <t>以内</t>
    </r>
    <rPh sb="3" eb="5">
      <t>イナイ</t>
    </rPh>
    <phoneticPr fontId="1"/>
  </si>
  <si>
    <r>
      <t>100(</t>
    </r>
    <r>
      <rPr>
        <strike/>
        <sz val="10"/>
        <color rgb="FF0070C0"/>
        <rFont val="ＭＳ Ｐゴシック"/>
        <family val="3"/>
        <charset val="128"/>
        <scheme val="minor"/>
      </rPr>
      <t>65・</t>
    </r>
    <r>
      <rPr>
        <sz val="10"/>
        <rFont val="ＭＳ Ｐゴシック"/>
        <family val="3"/>
        <charset val="128"/>
        <scheme val="minor"/>
      </rPr>
      <t>125)又は50(65)</t>
    </r>
    <rPh sb="11" eb="12">
      <t>マタ</t>
    </rPh>
    <phoneticPr fontId="1"/>
  </si>
  <si>
    <r>
      <t>ノズル65</t>
    </r>
    <r>
      <rPr>
        <strike/>
        <sz val="10"/>
        <color rgb="FF0070C0"/>
        <rFont val="ＭＳ Ｐゴシック"/>
        <family val="3"/>
        <charset val="128"/>
        <scheme val="minor"/>
      </rPr>
      <t>A</t>
    </r>
    <r>
      <rPr>
        <sz val="10"/>
        <color rgb="FFFF0000"/>
        <rFont val="ＭＳ Ｐゴシック"/>
        <family val="3"/>
        <charset val="128"/>
        <scheme val="minor"/>
      </rPr>
      <t>φ</t>
    </r>
    <r>
      <rPr>
        <sz val="10"/>
        <rFont val="ＭＳ Ｐゴシック"/>
        <family val="3"/>
        <charset val="128"/>
        <scheme val="minor"/>
      </rPr>
      <t>×2</t>
    </r>
    <phoneticPr fontId="1"/>
  </si>
  <si>
    <r>
      <t>ノズル40</t>
    </r>
    <r>
      <rPr>
        <strike/>
        <sz val="10"/>
        <color rgb="FF0070C0"/>
        <rFont val="ＭＳ Ｐゴシック"/>
        <family val="3"/>
        <charset val="128"/>
        <scheme val="minor"/>
      </rPr>
      <t>A</t>
    </r>
    <r>
      <rPr>
        <sz val="10"/>
        <color rgb="FFFF0000"/>
        <rFont val="ＭＳ Ｐゴシック"/>
        <family val="3"/>
        <charset val="128"/>
        <scheme val="minor"/>
      </rPr>
      <t>φ</t>
    </r>
    <r>
      <rPr>
        <sz val="10"/>
        <rFont val="ＭＳ Ｐゴシック"/>
        <family val="3"/>
        <charset val="128"/>
        <scheme val="minor"/>
      </rPr>
      <t>×13φ×1</t>
    </r>
    <phoneticPr fontId="1"/>
  </si>
  <si>
    <r>
      <t>ホース65</t>
    </r>
    <r>
      <rPr>
        <strike/>
        <sz val="10"/>
        <color rgb="FF0070C0"/>
        <rFont val="ＭＳ Ｐゴシック"/>
        <family val="3"/>
        <charset val="128"/>
        <scheme val="minor"/>
      </rPr>
      <t>A</t>
    </r>
    <r>
      <rPr>
        <sz val="10"/>
        <color rgb="FFFF0000"/>
        <rFont val="ＭＳ Ｐゴシック"/>
        <family val="3"/>
        <charset val="128"/>
        <scheme val="minor"/>
      </rPr>
      <t>φ</t>
    </r>
    <r>
      <rPr>
        <sz val="10"/>
        <rFont val="ＭＳ Ｐゴシック"/>
        <family val="3"/>
        <charset val="128"/>
        <scheme val="minor"/>
      </rPr>
      <t>×20</t>
    </r>
    <r>
      <rPr>
        <strike/>
        <sz val="10"/>
        <color rgb="FF0070C0"/>
        <rFont val="ＭＳ Ｐゴシック"/>
        <family val="3"/>
        <charset val="128"/>
        <scheme val="minor"/>
      </rPr>
      <t>M</t>
    </r>
    <r>
      <rPr>
        <sz val="10"/>
        <color rgb="FFFF0000"/>
        <rFont val="ＭＳ Ｐゴシック"/>
        <family val="3"/>
        <charset val="128"/>
        <scheme val="minor"/>
      </rPr>
      <t>m</t>
    </r>
    <r>
      <rPr>
        <sz val="10"/>
        <rFont val="ＭＳ Ｐゴシック"/>
        <family val="3"/>
        <charset val="128"/>
        <scheme val="minor"/>
      </rPr>
      <t>×4</t>
    </r>
    <phoneticPr fontId="1"/>
  </si>
  <si>
    <r>
      <t>ホース40</t>
    </r>
    <r>
      <rPr>
        <strike/>
        <sz val="10"/>
        <color rgb="FF0070C0"/>
        <rFont val="ＭＳ Ｐゴシック"/>
        <family val="3"/>
        <charset val="128"/>
        <scheme val="minor"/>
      </rPr>
      <t>A</t>
    </r>
    <r>
      <rPr>
        <sz val="10"/>
        <color rgb="FFFF0000"/>
        <rFont val="ＭＳ Ｐゴシック"/>
        <family val="3"/>
        <charset val="128"/>
        <scheme val="minor"/>
      </rPr>
      <t>φ</t>
    </r>
    <r>
      <rPr>
        <sz val="10"/>
        <rFont val="ＭＳ Ｐゴシック"/>
        <family val="3"/>
        <charset val="128"/>
        <scheme val="minor"/>
      </rPr>
      <t>×15</t>
    </r>
    <r>
      <rPr>
        <strike/>
        <sz val="10"/>
        <color rgb="FF0070C0"/>
        <rFont val="ＭＳ Ｐゴシック"/>
        <family val="3"/>
        <charset val="128"/>
        <scheme val="minor"/>
      </rPr>
      <t>M</t>
    </r>
    <r>
      <rPr>
        <sz val="10"/>
        <color rgb="FFFF0000"/>
        <rFont val="ＭＳ Ｐゴシック"/>
        <family val="3"/>
        <charset val="128"/>
        <scheme val="minor"/>
      </rPr>
      <t>m</t>
    </r>
    <r>
      <rPr>
        <sz val="10"/>
        <rFont val="ＭＳ Ｐゴシック"/>
        <family val="3"/>
        <charset val="128"/>
        <scheme val="minor"/>
      </rPr>
      <t>×2</t>
    </r>
    <phoneticPr fontId="1"/>
  </si>
  <si>
    <r>
      <t>立管と横主管合流は1</t>
    </r>
    <r>
      <rPr>
        <strike/>
        <sz val="10"/>
        <color rgb="FF0070C0"/>
        <rFont val="ＭＳ Ｐゴシック"/>
        <family val="3"/>
        <charset val="128"/>
        <scheme val="minor"/>
      </rPr>
      <t>M</t>
    </r>
    <r>
      <rPr>
        <sz val="10"/>
        <color rgb="FFFF0000"/>
        <rFont val="ＭＳ Ｐゴシック"/>
        <family val="3"/>
        <charset val="128"/>
        <scheme val="minor"/>
      </rPr>
      <t>m</t>
    </r>
    <r>
      <rPr>
        <sz val="10"/>
        <rFont val="ＭＳ Ｐゴシック"/>
        <family val="3"/>
        <charset val="128"/>
        <scheme val="minor"/>
      </rPr>
      <t>以上離す</t>
    </r>
    <rPh sb="0" eb="2">
      <t>タテカン</t>
    </rPh>
    <rPh sb="3" eb="4">
      <t>ヨコ</t>
    </rPh>
    <rPh sb="4" eb="6">
      <t>シュカン</t>
    </rPh>
    <rPh sb="6" eb="8">
      <t>ゴウリュウ</t>
    </rPh>
    <rPh sb="12" eb="14">
      <t>イジョウ</t>
    </rPh>
    <rPh sb="14" eb="15">
      <t>ハナ</t>
    </rPh>
    <phoneticPr fontId="1"/>
  </si>
  <si>
    <r>
      <t>・設備設計図の室内</t>
    </r>
    <r>
      <rPr>
        <strike/>
        <sz val="10"/>
        <color rgb="FF0070C0"/>
        <rFont val="ＭＳ Ｐゴシック"/>
        <family val="3"/>
        <charset val="128"/>
        <scheme val="minor"/>
      </rPr>
      <t>・</t>
    </r>
    <r>
      <rPr>
        <sz val="10"/>
        <rFont val="ＭＳ Ｐゴシック"/>
        <family val="3"/>
        <charset val="128"/>
        <scheme val="minor"/>
      </rPr>
      <t>レイアウトと建築意匠図の</t>
    </r>
    <r>
      <rPr>
        <sz val="10"/>
        <color rgb="FFFF0000"/>
        <rFont val="ＭＳ Ｐゴシック"/>
        <family val="3"/>
        <charset val="128"/>
        <scheme val="minor"/>
      </rPr>
      <t>室内</t>
    </r>
    <r>
      <rPr>
        <sz val="10"/>
        <rFont val="ＭＳ Ｐゴシック"/>
        <family val="3"/>
        <charset val="128"/>
        <scheme val="minor"/>
      </rPr>
      <t>レイアウト</t>
    </r>
    <r>
      <rPr>
        <strike/>
        <sz val="10"/>
        <color rgb="FF0070C0"/>
        <rFont val="ＭＳ Ｐゴシック"/>
        <family val="3"/>
        <charset val="128"/>
        <scheme val="minor"/>
      </rPr>
      <t>・部屋タイプ</t>
    </r>
    <r>
      <rPr>
        <sz val="10"/>
        <rFont val="ＭＳ Ｐゴシック"/>
        <family val="3"/>
        <charset val="128"/>
        <scheme val="minor"/>
      </rPr>
      <t>が食い違う場合、建築意匠図が優先となり、意匠図とパンフレットではパンフレットが優先される。</t>
    </r>
    <rPh sb="1" eb="3">
      <t>セツビ</t>
    </rPh>
    <rPh sb="3" eb="6">
      <t>セッケイズ</t>
    </rPh>
    <rPh sb="7" eb="9">
      <t>シツナイ</t>
    </rPh>
    <rPh sb="16" eb="18">
      <t>ケンチク</t>
    </rPh>
    <rPh sb="18" eb="20">
      <t>イショウ</t>
    </rPh>
    <rPh sb="20" eb="21">
      <t>ズ</t>
    </rPh>
    <rPh sb="22" eb="24">
      <t>シツナイ</t>
    </rPh>
    <rPh sb="30" eb="32">
      <t>ヘヤ</t>
    </rPh>
    <rPh sb="36" eb="37">
      <t>ク</t>
    </rPh>
    <rPh sb="38" eb="39">
      <t>チガ</t>
    </rPh>
    <rPh sb="40" eb="42">
      <t>バアイ</t>
    </rPh>
    <rPh sb="43" eb="45">
      <t>ケンチク</t>
    </rPh>
    <rPh sb="45" eb="47">
      <t>イショウ</t>
    </rPh>
    <rPh sb="47" eb="48">
      <t>ズ</t>
    </rPh>
    <rPh sb="49" eb="51">
      <t>ユウセン</t>
    </rPh>
    <rPh sb="55" eb="57">
      <t>イショウ</t>
    </rPh>
    <rPh sb="57" eb="58">
      <t>ズ</t>
    </rPh>
    <rPh sb="74" eb="76">
      <t>ユウセン</t>
    </rPh>
    <phoneticPr fontId="1"/>
  </si>
  <si>
    <r>
      <t>基準GL=1FL-180、桝aより最上流迄の距離約60</t>
    </r>
    <r>
      <rPr>
        <strike/>
        <sz val="10"/>
        <color rgb="FF0070C0"/>
        <rFont val="ＭＳ Ｐゴシック"/>
        <family val="3"/>
        <charset val="128"/>
        <scheme val="minor"/>
      </rPr>
      <t>M</t>
    </r>
    <r>
      <rPr>
        <sz val="10"/>
        <color rgb="FFFF0000"/>
        <rFont val="ＭＳ Ｐゴシック"/>
        <family val="3"/>
        <charset val="128"/>
        <scheme val="minor"/>
      </rPr>
      <t>m</t>
    </r>
    <r>
      <rPr>
        <sz val="10"/>
        <rFont val="ＭＳ Ｐゴシック"/>
        <family val="3"/>
        <charset val="128"/>
        <scheme val="minor"/>
      </rPr>
      <t>→*勾配1/100(勾配は自治体により異なる)とすると落差が600mmとなり、最上流の配管高さが約1FL-300(管底)となるため配管困難</t>
    </r>
    <rPh sb="0" eb="2">
      <t>キジュン</t>
    </rPh>
    <rPh sb="13" eb="14">
      <t>マス</t>
    </rPh>
    <rPh sb="17" eb="20">
      <t>サイジョウリュウ</t>
    </rPh>
    <rPh sb="20" eb="21">
      <t>マデ</t>
    </rPh>
    <rPh sb="22" eb="24">
      <t>キョリ</t>
    </rPh>
    <rPh sb="24" eb="25">
      <t>ヤク</t>
    </rPh>
    <rPh sb="31" eb="33">
      <t>コウバイ</t>
    </rPh>
    <rPh sb="39" eb="41">
      <t>コウバイ</t>
    </rPh>
    <rPh sb="42" eb="45">
      <t>ジチタイ</t>
    </rPh>
    <rPh sb="48" eb="49">
      <t>コト</t>
    </rPh>
    <rPh sb="56" eb="58">
      <t>ラクサ</t>
    </rPh>
    <rPh sb="68" eb="71">
      <t>サイジョウリュウ</t>
    </rPh>
    <rPh sb="72" eb="74">
      <t>ハイカン</t>
    </rPh>
    <rPh sb="74" eb="75">
      <t>タカ</t>
    </rPh>
    <rPh sb="77" eb="78">
      <t>ヤク</t>
    </rPh>
    <rPh sb="86" eb="87">
      <t>カン</t>
    </rPh>
    <rPh sb="87" eb="88">
      <t>テイ</t>
    </rPh>
    <rPh sb="94" eb="96">
      <t>ハイカン</t>
    </rPh>
    <rPh sb="96" eb="98">
      <t>コンナン</t>
    </rPh>
    <phoneticPr fontId="1"/>
  </si>
  <si>
    <r>
      <t>最小勾配1/100にて下図の小梁(300x600H)大梁(450x800H)を貫通させる場合、</t>
    </r>
    <r>
      <rPr>
        <strike/>
        <sz val="10"/>
        <color rgb="FF0070C0"/>
        <rFont val="ＭＳ Ｐゴシック"/>
        <family val="3"/>
        <charset val="128"/>
        <scheme val="minor"/>
      </rPr>
      <t>5～6間にて貫通制限に入り4～5間にて小梁下、4通りでも大梁下となってしまう。(点線)</t>
    </r>
    <r>
      <rPr>
        <sz val="10"/>
        <rFont val="ＭＳ Ｐゴシック"/>
        <family val="3"/>
        <charset val="128"/>
        <scheme val="minor"/>
      </rPr>
      <t xml:space="preserve">
</t>
    </r>
    <r>
      <rPr>
        <sz val="10"/>
        <color rgb="FFFF0000"/>
        <rFont val="ＭＳ Ｐゴシック"/>
        <family val="3"/>
        <charset val="128"/>
        <scheme val="minor"/>
      </rPr>
      <t>5～6間及び4～5間の小梁の貫通制限に入る。そのため、梁成を高くするか、梁下を通す必要がある。仮に4～5間の小梁下を通すと、4通りの大梁の貫通制限に入るため、大梁も梁下を通すこととなってしまう。(点線)</t>
    </r>
    <rPh sb="0" eb="2">
      <t>サイショウ</t>
    </rPh>
    <rPh sb="2" eb="4">
      <t>コウバイ</t>
    </rPh>
    <rPh sb="11" eb="12">
      <t>シタ</t>
    </rPh>
    <rPh sb="12" eb="13">
      <t>ズ</t>
    </rPh>
    <rPh sb="14" eb="16">
      <t>コバリ</t>
    </rPh>
    <rPh sb="26" eb="28">
      <t>オオバリ</t>
    </rPh>
    <rPh sb="39" eb="41">
      <t>カンツウ</t>
    </rPh>
    <rPh sb="44" eb="46">
      <t>バアイ</t>
    </rPh>
    <rPh sb="50" eb="51">
      <t>カン</t>
    </rPh>
    <rPh sb="53" eb="55">
      <t>カンツウ</t>
    </rPh>
    <rPh sb="55" eb="57">
      <t>セイゲン</t>
    </rPh>
    <rPh sb="58" eb="59">
      <t>ハイ</t>
    </rPh>
    <rPh sb="63" eb="64">
      <t>カン</t>
    </rPh>
    <rPh sb="66" eb="68">
      <t>コバリ</t>
    </rPh>
    <rPh sb="68" eb="69">
      <t>シタ</t>
    </rPh>
    <rPh sb="71" eb="72">
      <t>トオ</t>
    </rPh>
    <rPh sb="75" eb="77">
      <t>オオバリ</t>
    </rPh>
    <rPh sb="77" eb="78">
      <t>シタ</t>
    </rPh>
    <rPh sb="87" eb="89">
      <t>テンセン</t>
    </rPh>
    <rPh sb="95" eb="96">
      <t>オヨ</t>
    </rPh>
    <rPh sb="118" eb="119">
      <t>ハリ</t>
    </rPh>
    <rPh sb="119" eb="120">
      <t>セイ</t>
    </rPh>
    <rPh sb="121" eb="122">
      <t>タカ</t>
    </rPh>
    <rPh sb="127" eb="128">
      <t>ハリ</t>
    </rPh>
    <rPh sb="128" eb="129">
      <t>シタ</t>
    </rPh>
    <rPh sb="130" eb="131">
      <t>トオ</t>
    </rPh>
    <rPh sb="132" eb="134">
      <t>ヒツヨウ</t>
    </rPh>
    <rPh sb="138" eb="139">
      <t>カリ</t>
    </rPh>
    <rPh sb="149" eb="150">
      <t>トオ</t>
    </rPh>
    <rPh sb="157" eb="159">
      <t>オオバリ</t>
    </rPh>
    <rPh sb="160" eb="162">
      <t>カンツウ</t>
    </rPh>
    <rPh sb="162" eb="164">
      <t>セイゲン</t>
    </rPh>
    <rPh sb="165" eb="166">
      <t>ハイ</t>
    </rPh>
    <rPh sb="173" eb="174">
      <t>ハリ</t>
    </rPh>
    <rPh sb="174" eb="175">
      <t>シタ</t>
    </rPh>
    <rPh sb="176" eb="177">
      <t>トオ</t>
    </rPh>
    <phoneticPr fontId="1"/>
  </si>
  <si>
    <t>図面上の配管高さはスラブ下からの表記だが、スラブ天からの表記でなければ説明文と整合しない。(シート「16章付」を参照)</t>
    <rPh sb="0" eb="2">
      <t>ズメン</t>
    </rPh>
    <rPh sb="2" eb="3">
      <t>ウエ</t>
    </rPh>
    <rPh sb="4" eb="6">
      <t>ハイカン</t>
    </rPh>
    <rPh sb="6" eb="7">
      <t>タカ</t>
    </rPh>
    <rPh sb="12" eb="13">
      <t>シタ</t>
    </rPh>
    <rPh sb="16" eb="18">
      <t>ヒョウキ</t>
    </rPh>
    <rPh sb="28" eb="30">
      <t>ヒョウキ</t>
    </rPh>
    <rPh sb="35" eb="38">
      <t>セツメイブン</t>
    </rPh>
    <rPh sb="39" eb="41">
      <t>セイゴウ</t>
    </rPh>
    <rPh sb="52" eb="53">
      <t>ショウ</t>
    </rPh>
    <rPh sb="53" eb="54">
      <t>フ</t>
    </rPh>
    <rPh sb="56" eb="58">
      <t>サンショウ</t>
    </rPh>
    <phoneticPr fontId="1"/>
  </si>
  <si>
    <r>
      <t>500φx800H→設置部分の高さは</t>
    </r>
    <r>
      <rPr>
        <strike/>
        <sz val="10"/>
        <color rgb="FF0070C0"/>
        <rFont val="ＭＳ Ｐゴシック"/>
        <family val="3"/>
        <charset val="128"/>
        <scheme val="minor"/>
      </rPr>
      <t>基準GL-400のため(</t>
    </r>
    <r>
      <rPr>
        <sz val="10"/>
        <rFont val="ＭＳ Ｐゴシック"/>
        <family val="3"/>
        <charset val="128"/>
        <scheme val="minor"/>
      </rPr>
      <t>GL-1250</t>
    </r>
    <r>
      <rPr>
        <strike/>
        <sz val="10"/>
        <color rgb="FF0070C0"/>
        <rFont val="ＭＳ Ｐゴシック"/>
        <family val="3"/>
        <charset val="128"/>
        <scheme val="minor"/>
      </rPr>
      <t>)</t>
    </r>
    <rPh sb="10" eb="12">
      <t>セッチ</t>
    </rPh>
    <rPh sb="12" eb="14">
      <t>ブブン</t>
    </rPh>
    <rPh sb="15" eb="16">
      <t>タカ</t>
    </rPh>
    <rPh sb="18" eb="20">
      <t>キジュン</t>
    </rPh>
    <phoneticPr fontId="1"/>
  </si>
  <si>
    <r>
      <t>立管より合流1</t>
    </r>
    <r>
      <rPr>
        <strike/>
        <sz val="10"/>
        <color rgb="FF0070C0"/>
        <rFont val="ＭＳ Ｐゴシック"/>
        <family val="3"/>
        <charset val="128"/>
        <scheme val="minor"/>
      </rPr>
      <t>M</t>
    </r>
    <r>
      <rPr>
        <sz val="10"/>
        <color rgb="FFFF0000"/>
        <rFont val="ＭＳ Ｐゴシック"/>
        <family val="3"/>
        <charset val="128"/>
        <scheme val="minor"/>
      </rPr>
      <t>m</t>
    </r>
    <r>
      <rPr>
        <sz val="10"/>
        <rFont val="ＭＳ Ｐゴシック"/>
        <family val="3"/>
        <charset val="128"/>
        <scheme val="minor"/>
      </rPr>
      <t>以上必要</t>
    </r>
    <rPh sb="0" eb="2">
      <t>タテカン</t>
    </rPh>
    <rPh sb="4" eb="6">
      <t>ゴウリュウ</t>
    </rPh>
    <rPh sb="9" eb="11">
      <t>イジョウ</t>
    </rPh>
    <rPh sb="11" eb="13">
      <t>ヒツヨウ</t>
    </rPh>
    <phoneticPr fontId="1"/>
  </si>
  <si>
    <r>
      <t>(その地域の水道局により最</t>
    </r>
    <r>
      <rPr>
        <strike/>
        <sz val="10"/>
        <color rgb="FF0070C0"/>
        <rFont val="ＭＳ Ｐゴシック"/>
        <family val="3"/>
        <charset val="128"/>
        <scheme val="minor"/>
      </rPr>
      <t>少</t>
    </r>
    <r>
      <rPr>
        <sz val="10"/>
        <color rgb="FFFF0000"/>
        <rFont val="ＭＳ Ｐゴシック"/>
        <family val="3"/>
        <charset val="128"/>
        <scheme val="minor"/>
      </rPr>
      <t>小</t>
    </r>
    <r>
      <rPr>
        <sz val="10"/>
        <rFont val="ＭＳ Ｐゴシック"/>
        <family val="3"/>
        <charset val="128"/>
        <scheme val="minor"/>
      </rPr>
      <t>規定寸法がある。)</t>
    </r>
    <rPh sb="3" eb="5">
      <t>チイキ</t>
    </rPh>
    <rPh sb="6" eb="9">
      <t>スイドウキョク</t>
    </rPh>
    <rPh sb="12" eb="14">
      <t>サイショウ</t>
    </rPh>
    <rPh sb="14" eb="15">
      <t>ショウ</t>
    </rPh>
    <rPh sb="15" eb="17">
      <t>キテイ</t>
    </rPh>
    <rPh sb="17" eb="19">
      <t>スンポウ</t>
    </rPh>
    <phoneticPr fontId="1"/>
  </si>
  <si>
    <r>
      <t>・配管同</t>
    </r>
    <r>
      <rPr>
        <strike/>
        <sz val="10"/>
        <color rgb="FF0070C0"/>
        <rFont val="ＭＳ Ｐゴシック"/>
        <family val="3"/>
        <charset val="128"/>
        <scheme val="minor"/>
      </rPr>
      <t>志</t>
    </r>
    <r>
      <rPr>
        <sz val="10"/>
        <color rgb="FFFF0000"/>
        <rFont val="ＭＳ Ｐゴシック"/>
        <family val="3"/>
        <charset val="128"/>
        <scheme val="minor"/>
      </rPr>
      <t>士</t>
    </r>
    <r>
      <rPr>
        <sz val="10"/>
        <rFont val="ＭＳ Ｐゴシック"/>
        <family val="3"/>
        <charset val="128"/>
        <scheme val="minor"/>
      </rPr>
      <t>の交差を最少限にし、交差出きるかチェックする。</t>
    </r>
    <rPh sb="1" eb="3">
      <t>ハイカン</t>
    </rPh>
    <rPh sb="3" eb="5">
      <t>ドウシ</t>
    </rPh>
    <rPh sb="5" eb="6">
      <t>シ</t>
    </rPh>
    <rPh sb="7" eb="9">
      <t>コウサ</t>
    </rPh>
    <rPh sb="10" eb="12">
      <t>サイショウ</t>
    </rPh>
    <rPh sb="12" eb="13">
      <t>キリ</t>
    </rPh>
    <rPh sb="16" eb="18">
      <t>コウサ</t>
    </rPh>
    <rPh sb="18" eb="19">
      <t>デ</t>
    </rPh>
    <phoneticPr fontId="1"/>
  </si>
  <si>
    <r>
      <t>・配管同</t>
    </r>
    <r>
      <rPr>
        <strike/>
        <sz val="10"/>
        <color rgb="FF0070C0"/>
        <rFont val="ＭＳ Ｐゴシック"/>
        <family val="3"/>
        <charset val="128"/>
        <scheme val="minor"/>
      </rPr>
      <t>志</t>
    </r>
    <r>
      <rPr>
        <sz val="10"/>
        <color rgb="FFFF0000"/>
        <rFont val="ＭＳ Ｐゴシック"/>
        <family val="3"/>
        <charset val="128"/>
        <scheme val="minor"/>
      </rPr>
      <t>士</t>
    </r>
    <r>
      <rPr>
        <sz val="10"/>
        <rFont val="ＭＳ Ｐゴシック"/>
        <family val="3"/>
        <charset val="128"/>
        <scheme val="minor"/>
      </rPr>
      <t>の交差は、最小限にする(床ふところ寸法を確認する)。</t>
    </r>
    <rPh sb="1" eb="3">
      <t>ハイカン</t>
    </rPh>
    <rPh sb="3" eb="5">
      <t>ドウシ</t>
    </rPh>
    <rPh sb="5" eb="6">
      <t>シ</t>
    </rPh>
    <rPh sb="7" eb="9">
      <t>コウサ</t>
    </rPh>
    <rPh sb="11" eb="14">
      <t>サイショウゲン</t>
    </rPh>
    <phoneticPr fontId="1"/>
  </si>
  <si>
    <t>循環金具要領図</t>
    <rPh sb="0" eb="2">
      <t>ジュンカン</t>
    </rPh>
    <rPh sb="2" eb="4">
      <t>カナグ</t>
    </rPh>
    <rPh sb="4" eb="6">
      <t>ヨウリョウ</t>
    </rPh>
    <rPh sb="6" eb="7">
      <t>ズ</t>
    </rPh>
    <phoneticPr fontId="1"/>
  </si>
  <si>
    <t>特記</t>
    <rPh sb="0" eb="2">
      <t>トッキ</t>
    </rPh>
    <phoneticPr fontId="1"/>
  </si>
  <si>
    <r>
      <t>ポリブ</t>
    </r>
    <r>
      <rPr>
        <strike/>
        <sz val="10"/>
        <color rgb="FF0070C0"/>
        <rFont val="ＭＳ Ｐゴシック"/>
        <family val="3"/>
        <charset val="128"/>
        <scheme val="minor"/>
      </rPr>
      <t>デ</t>
    </r>
    <r>
      <rPr>
        <sz val="10"/>
        <color rgb="FFFF0000"/>
        <rFont val="ＭＳ Ｐゴシック"/>
        <family val="3"/>
        <charset val="128"/>
        <scheme val="minor"/>
      </rPr>
      <t>テ</t>
    </r>
    <r>
      <rPr>
        <sz val="10"/>
        <rFont val="ＭＳ Ｐゴシック"/>
        <family val="3"/>
        <charset val="128"/>
        <scheme val="minor"/>
      </rPr>
      <t>ン管</t>
    </r>
    <rPh sb="6" eb="7">
      <t>カン</t>
    </rPh>
    <phoneticPr fontId="1"/>
  </si>
  <si>
    <r>
      <t>5.通管は、ウォーターハンマー防止を考慮し、さや管にポリブ</t>
    </r>
    <r>
      <rPr>
        <strike/>
        <sz val="10"/>
        <color rgb="FF0070C0"/>
        <rFont val="ＭＳ Ｐゴシック"/>
        <family val="3"/>
        <charset val="128"/>
        <scheme val="minor"/>
      </rPr>
      <t>デ</t>
    </r>
    <r>
      <rPr>
        <sz val="10"/>
        <color rgb="FFFF0000"/>
        <rFont val="ＭＳ Ｐゴシック"/>
        <family val="3"/>
        <charset val="128"/>
        <scheme val="minor"/>
      </rPr>
      <t>テ</t>
    </r>
    <r>
      <rPr>
        <sz val="10"/>
        <rFont val="ＭＳ Ｐゴシック"/>
        <family val="3"/>
        <charset val="128"/>
        <scheme val="minor"/>
      </rPr>
      <t>ン管を十分に押し込むこと。</t>
    </r>
    <rPh sb="2" eb="3">
      <t>トオ</t>
    </rPh>
    <rPh sb="3" eb="4">
      <t>カン</t>
    </rPh>
    <rPh sb="15" eb="17">
      <t>ボウシ</t>
    </rPh>
    <rPh sb="18" eb="20">
      <t>コウリョ</t>
    </rPh>
    <rPh sb="24" eb="25">
      <t>カン</t>
    </rPh>
    <rPh sb="32" eb="33">
      <t>カン</t>
    </rPh>
    <rPh sb="34" eb="36">
      <t>ジュウブン</t>
    </rPh>
    <rPh sb="37" eb="38">
      <t>オ</t>
    </rPh>
    <rPh sb="39" eb="40">
      <t>コ</t>
    </rPh>
    <phoneticPr fontId="1"/>
  </si>
  <si>
    <r>
      <t>6.ユニットバス下部において、PPサドルは1サイズUPとし水栓取付後十分にさや管とポリブ</t>
    </r>
    <r>
      <rPr>
        <strike/>
        <sz val="10"/>
        <color rgb="FF0070C0"/>
        <rFont val="ＭＳ Ｐゴシック"/>
        <family val="3"/>
        <charset val="128"/>
        <scheme val="minor"/>
      </rPr>
      <t>デ</t>
    </r>
    <r>
      <rPr>
        <sz val="10"/>
        <color rgb="FFFF0000"/>
        <rFont val="ＭＳ Ｐゴシック"/>
        <family val="3"/>
        <charset val="128"/>
        <scheme val="minor"/>
      </rPr>
      <t>テ</t>
    </r>
    <r>
      <rPr>
        <sz val="10"/>
        <rFont val="ＭＳ Ｐゴシック"/>
        <family val="3"/>
        <charset val="128"/>
        <scheme val="minor"/>
      </rPr>
      <t>ン管をヘッダー側に引くこと。</t>
    </r>
    <rPh sb="8" eb="10">
      <t>カブ</t>
    </rPh>
    <rPh sb="29" eb="31">
      <t>スイセン</t>
    </rPh>
    <rPh sb="31" eb="33">
      <t>トリツケ</t>
    </rPh>
    <rPh sb="33" eb="34">
      <t>ゴ</t>
    </rPh>
    <rPh sb="34" eb="36">
      <t>ジュウブン</t>
    </rPh>
    <rPh sb="39" eb="40">
      <t>カン</t>
    </rPh>
    <rPh sb="53" eb="54">
      <t>ガワ</t>
    </rPh>
    <rPh sb="55" eb="56">
      <t>ヒ</t>
    </rPh>
    <phoneticPr fontId="1"/>
  </si>
  <si>
    <r>
      <t>8.(斜線部)排水管は、立管より1mまでは</t>
    </r>
    <r>
      <rPr>
        <strike/>
        <sz val="10"/>
        <color rgb="FF0070C0"/>
        <rFont val="ＭＳ Ｐゴシック"/>
        <family val="3"/>
        <charset val="128"/>
        <scheme val="minor"/>
      </rPr>
      <t>トミジ管</t>
    </r>
    <r>
      <rPr>
        <sz val="10"/>
        <color rgb="FFFF0000"/>
        <rFont val="ＭＳ Ｐゴシック"/>
        <family val="3"/>
        <charset val="128"/>
        <scheme val="minor"/>
      </rPr>
      <t>耐火二層管</t>
    </r>
    <r>
      <rPr>
        <sz val="10"/>
        <rFont val="ＭＳ Ｐゴシック"/>
        <family val="3"/>
        <charset val="128"/>
        <scheme val="minor"/>
      </rPr>
      <t>とし以降ビニル管とする。</t>
    </r>
    <rPh sb="3" eb="5">
      <t>シャセン</t>
    </rPh>
    <rPh sb="5" eb="6">
      <t>ブ</t>
    </rPh>
    <rPh sb="7" eb="9">
      <t>ハイスイ</t>
    </rPh>
    <rPh sb="9" eb="10">
      <t>カン</t>
    </rPh>
    <rPh sb="12" eb="14">
      <t>タテカン</t>
    </rPh>
    <rPh sb="24" eb="25">
      <t>カン</t>
    </rPh>
    <rPh sb="25" eb="27">
      <t>タイカ</t>
    </rPh>
    <rPh sb="27" eb="29">
      <t>ニソウ</t>
    </rPh>
    <rPh sb="29" eb="30">
      <t>カン</t>
    </rPh>
    <rPh sb="32" eb="34">
      <t>イコウ</t>
    </rPh>
    <rPh sb="37" eb="38">
      <t>カン</t>
    </rPh>
    <phoneticPr fontId="1"/>
  </si>
  <si>
    <t>B詳細図</t>
    <rPh sb="1" eb="4">
      <t>ショウサイズ</t>
    </rPh>
    <phoneticPr fontId="1"/>
  </si>
  <si>
    <r>
      <t>逆</t>
    </r>
    <r>
      <rPr>
        <strike/>
        <sz val="10"/>
        <color rgb="FF0070C0"/>
        <rFont val="ＭＳ Ｐゴシック"/>
        <family val="3"/>
        <charset val="128"/>
        <scheme val="minor"/>
      </rPr>
      <t>ポ</t>
    </r>
    <r>
      <rPr>
        <sz val="10"/>
        <color rgb="FFFF0000"/>
        <rFont val="ＭＳ Ｐゴシック"/>
        <family val="3"/>
        <charset val="128"/>
        <scheme val="minor"/>
      </rPr>
      <t>止</t>
    </r>
    <r>
      <rPr>
        <sz val="10"/>
        <rFont val="ＭＳ Ｐゴシック"/>
        <family val="3"/>
        <charset val="128"/>
        <scheme val="minor"/>
      </rPr>
      <t>弁</t>
    </r>
    <rPh sb="0" eb="1">
      <t>ギャク</t>
    </rPh>
    <rPh sb="2" eb="3">
      <t>ト</t>
    </rPh>
    <rPh sb="3" eb="4">
      <t>ベン</t>
    </rPh>
    <phoneticPr fontId="1"/>
  </si>
  <si>
    <r>
      <t>F-2 3室用天井埋込形換気扇FY-24CPTS1(</t>
    </r>
    <r>
      <rPr>
        <strike/>
        <sz val="10"/>
        <color rgb="FF0070C0"/>
        <rFont val="ＭＳ Ｐゴシック"/>
        <family val="3"/>
        <charset val="128"/>
        <scheme val="minor"/>
      </rPr>
      <t>松下電器産業</t>
    </r>
    <r>
      <rPr>
        <sz val="10"/>
        <color rgb="FFFF0000"/>
        <rFont val="ＭＳ Ｐゴシック"/>
        <family val="3"/>
        <charset val="128"/>
        <scheme val="minor"/>
      </rPr>
      <t>パナソニック</t>
    </r>
    <r>
      <rPr>
        <sz val="10"/>
        <rFont val="ＭＳ Ｐゴシック"/>
        <family val="3"/>
        <charset val="128"/>
        <scheme val="minor"/>
      </rPr>
      <t>)</t>
    </r>
    <rPh sb="5" eb="6">
      <t>シツ</t>
    </rPh>
    <rPh sb="6" eb="7">
      <t>ヨウ</t>
    </rPh>
    <rPh sb="7" eb="9">
      <t>テンジョウ</t>
    </rPh>
    <rPh sb="9" eb="11">
      <t>ウメコミ</t>
    </rPh>
    <rPh sb="11" eb="12">
      <t>カタ</t>
    </rPh>
    <rPh sb="12" eb="15">
      <t>カンキセン</t>
    </rPh>
    <rPh sb="26" eb="28">
      <t>マツシタ</t>
    </rPh>
    <rPh sb="28" eb="30">
      <t>デンキ</t>
    </rPh>
    <rPh sb="30" eb="32">
      <t>サンギョウ</t>
    </rPh>
    <phoneticPr fontId="1"/>
  </si>
  <si>
    <r>
      <rPr>
        <strike/>
        <sz val="10"/>
        <color rgb="FF0070C0"/>
        <rFont val="ＭＳ Ｐゴシック"/>
        <family val="3"/>
        <charset val="128"/>
        <scheme val="minor"/>
      </rPr>
      <t>松下電器産業</t>
    </r>
    <r>
      <rPr>
        <sz val="10"/>
        <color rgb="FFFF0000"/>
        <rFont val="ＭＳ Ｐゴシック"/>
        <family val="3"/>
        <charset val="128"/>
        <scheme val="minor"/>
      </rPr>
      <t>パナソニック</t>
    </r>
    <rPh sb="0" eb="2">
      <t>マツシタ</t>
    </rPh>
    <rPh sb="2" eb="4">
      <t>デンキ</t>
    </rPh>
    <rPh sb="4" eb="6">
      <t>サンギョウ</t>
    </rPh>
    <phoneticPr fontId="1"/>
  </si>
  <si>
    <r>
      <t>合理的、経済的な</t>
    </r>
    <r>
      <rPr>
        <strike/>
        <sz val="10"/>
        <color rgb="FF0070C0"/>
        <rFont val="ＭＳ Ｐゴシック"/>
        <family val="3"/>
        <charset val="128"/>
        <scheme val="minor"/>
      </rPr>
      <t>配管</t>
    </r>
    <r>
      <rPr>
        <sz val="10"/>
        <color rgb="FFFF0000"/>
        <rFont val="ＭＳ Ｐゴシック"/>
        <family val="3"/>
        <charset val="128"/>
        <scheme val="minor"/>
      </rPr>
      <t>ダクト</t>
    </r>
    <rPh sb="0" eb="3">
      <t>ゴウリテキ</t>
    </rPh>
    <rPh sb="4" eb="7">
      <t>ケイザイテキ</t>
    </rPh>
    <rPh sb="8" eb="10">
      <t>ハイカン</t>
    </rPh>
    <phoneticPr fontId="1"/>
  </si>
  <si>
    <r>
      <t>ストレート型止水栓1/2水栓付</t>
    </r>
    <r>
      <rPr>
        <strike/>
        <sz val="10"/>
        <color rgb="FF0070C0"/>
        <rFont val="ＭＳ Ｐゴシック"/>
        <family val="3"/>
        <charset val="128"/>
        <scheme val="minor"/>
      </rPr>
      <t>付</t>
    </r>
    <r>
      <rPr>
        <sz val="10"/>
        <rFont val="ＭＳ Ｐゴシック"/>
        <family val="3"/>
        <charset val="128"/>
        <scheme val="minor"/>
      </rPr>
      <t>属品</t>
    </r>
    <rPh sb="5" eb="6">
      <t>カタ</t>
    </rPh>
    <rPh sb="6" eb="8">
      <t>シスイ</t>
    </rPh>
    <rPh sb="8" eb="9">
      <t>セン</t>
    </rPh>
    <rPh sb="12" eb="14">
      <t>スイセン</t>
    </rPh>
    <rPh sb="15" eb="16">
      <t>ツキ</t>
    </rPh>
    <rPh sb="17" eb="18">
      <t>ヒン</t>
    </rPh>
    <phoneticPr fontId="1"/>
  </si>
  <si>
    <r>
      <t>公共</t>
    </r>
    <r>
      <rPr>
        <strike/>
        <sz val="10"/>
        <color rgb="FF0070C0"/>
        <rFont val="ＭＳ Ｐゴシック"/>
        <family val="3"/>
        <charset val="128"/>
        <scheme val="minor"/>
      </rPr>
      <t>地</t>
    </r>
    <r>
      <rPr>
        <sz val="10"/>
        <rFont val="ＭＳ Ｐゴシック"/>
        <family val="3"/>
        <charset val="128"/>
        <scheme val="minor"/>
      </rPr>
      <t>下水道へ放流する場合、公設ますの手前に</t>
    </r>
    <rPh sb="0" eb="2">
      <t>コウキョウ</t>
    </rPh>
    <rPh sb="2" eb="4">
      <t>チカ</t>
    </rPh>
    <rPh sb="4" eb="6">
      <t>スイドウ</t>
    </rPh>
    <rPh sb="7" eb="9">
      <t>ホウリュウ</t>
    </rPh>
    <rPh sb="11" eb="13">
      <t>バアイ</t>
    </rPh>
    <rPh sb="14" eb="16">
      <t>コウセツ</t>
    </rPh>
    <rPh sb="19" eb="21">
      <t>テマエ</t>
    </rPh>
    <phoneticPr fontId="1"/>
  </si>
  <si>
    <r>
      <t>[注]人孔も</t>
    </r>
    <r>
      <rPr>
        <strike/>
        <sz val="10"/>
        <color rgb="FF0070C0"/>
        <rFont val="ＭＳ Ｐゴシック"/>
        <family val="3"/>
        <charset val="128"/>
        <scheme val="minor"/>
      </rPr>
      <t>既製</t>
    </r>
    <r>
      <rPr>
        <sz val="10"/>
        <rFont val="ＭＳ Ｐゴシック"/>
        <family val="3"/>
        <charset val="128"/>
        <scheme val="minor"/>
      </rPr>
      <t>PCコンクリート既製</t>
    </r>
    <r>
      <rPr>
        <sz val="10"/>
        <color rgb="FFFF0000"/>
        <rFont val="ＭＳ Ｐゴシック"/>
        <family val="3"/>
        <charset val="128"/>
        <scheme val="minor"/>
      </rPr>
      <t>品</t>
    </r>
    <r>
      <rPr>
        <sz val="10"/>
        <rFont val="ＭＳ Ｐゴシック"/>
        <family val="3"/>
        <charset val="128"/>
        <scheme val="minor"/>
      </rPr>
      <t>がある。(人孔=マンホール)</t>
    </r>
    <rPh sb="1" eb="2">
      <t>チュウ</t>
    </rPh>
    <rPh sb="3" eb="5">
      <t>ジンコウ</t>
    </rPh>
    <rPh sb="6" eb="8">
      <t>キセイ</t>
    </rPh>
    <rPh sb="16" eb="18">
      <t>キセイ</t>
    </rPh>
    <rPh sb="18" eb="19">
      <t>ヒン</t>
    </rPh>
    <rPh sb="24" eb="26">
      <t>ジンコウ</t>
    </rPh>
    <phoneticPr fontId="1"/>
  </si>
  <si>
    <r>
      <t>注(イ)深さ1200を超える桝には、防</t>
    </r>
    <r>
      <rPr>
        <strike/>
        <sz val="10"/>
        <color rgb="FF0070C0"/>
        <rFont val="ＭＳ Ｐゴシック"/>
        <family val="3"/>
        <charset val="128"/>
        <scheme val="minor"/>
      </rPr>
      <t>鋳</t>
    </r>
    <r>
      <rPr>
        <sz val="10"/>
        <color rgb="FFFF0000"/>
        <rFont val="ＭＳ Ｐゴシック"/>
        <family val="3"/>
        <charset val="128"/>
        <scheme val="minor"/>
      </rPr>
      <t>錆</t>
    </r>
    <r>
      <rPr>
        <sz val="10"/>
        <rFont val="ＭＳ Ｐゴシック"/>
        <family val="3"/>
        <charset val="128"/>
        <scheme val="minor"/>
      </rPr>
      <t>処理を行った径22mmの鋼製又は19mmの合成樹脂被覆加工を行った足掛け金物を取付ける。</t>
    </r>
    <rPh sb="0" eb="1">
      <t>チュウ</t>
    </rPh>
    <rPh sb="4" eb="5">
      <t>フカ</t>
    </rPh>
    <rPh sb="11" eb="12">
      <t>コ</t>
    </rPh>
    <rPh sb="14" eb="15">
      <t>マス</t>
    </rPh>
    <rPh sb="18" eb="19">
      <t>ボウ</t>
    </rPh>
    <rPh sb="19" eb="20">
      <t>チュウ</t>
    </rPh>
    <rPh sb="20" eb="21">
      <t>サビル</t>
    </rPh>
    <rPh sb="21" eb="23">
      <t>ショリ</t>
    </rPh>
    <rPh sb="24" eb="25">
      <t>オコナ</t>
    </rPh>
    <rPh sb="27" eb="28">
      <t>ケイ</t>
    </rPh>
    <rPh sb="33" eb="35">
      <t>コウセイ</t>
    </rPh>
    <rPh sb="35" eb="36">
      <t>マタ</t>
    </rPh>
    <rPh sb="42" eb="44">
      <t>ゴウセイ</t>
    </rPh>
    <rPh sb="44" eb="46">
      <t>ジュシ</t>
    </rPh>
    <rPh sb="46" eb="48">
      <t>ヒフク</t>
    </rPh>
    <rPh sb="48" eb="50">
      <t>カコウ</t>
    </rPh>
    <rPh sb="51" eb="52">
      <t>オコナ</t>
    </rPh>
    <rPh sb="54" eb="56">
      <t>アシカ</t>
    </rPh>
    <rPh sb="57" eb="59">
      <t>カナモノ</t>
    </rPh>
    <rPh sb="60" eb="62">
      <t>トリツ</t>
    </rPh>
    <phoneticPr fontId="1"/>
  </si>
  <si>
    <t>パッキンは可動部に、ガスケットは非可動部に取付けられるものを言うが、厳密に区別して修正しない。</t>
    <rPh sb="5" eb="7">
      <t>カドウ</t>
    </rPh>
    <rPh sb="7" eb="8">
      <t>ブ</t>
    </rPh>
    <rPh sb="16" eb="17">
      <t>ヒ</t>
    </rPh>
    <rPh sb="17" eb="19">
      <t>カドウ</t>
    </rPh>
    <rPh sb="19" eb="20">
      <t>ブ</t>
    </rPh>
    <rPh sb="21" eb="23">
      <t>トリツ</t>
    </rPh>
    <rPh sb="30" eb="31">
      <t>イ</t>
    </rPh>
    <rPh sb="34" eb="36">
      <t>ゲンミツ</t>
    </rPh>
    <rPh sb="37" eb="39">
      <t>クベツ</t>
    </rPh>
    <rPh sb="41" eb="43">
      <t>シュウセイ</t>
    </rPh>
    <phoneticPr fontId="1"/>
  </si>
  <si>
    <t>20200324</t>
    <phoneticPr fontId="1"/>
  </si>
  <si>
    <t>Errata (Wrong spelling)</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</si>
</sst>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trike/>
      <sz val="10"/>
      <color rgb="FFFF0000"/>
      <name val="ＭＳ Ｐゴシック"/>
      <family val="3"/>
      <charset val="128"/>
      <scheme val="minor"/>
    </font>
    <font>
      <sz val="10"/>
      <color rgb="FF0070C0"/>
      <name val="ＭＳ Ｐゴシック"/>
      <family val="2"/>
      <charset val="128"/>
      <scheme val="minor"/>
    </font>
    <font>
      <sz val="10"/>
      <name val="ＭＳ Ｐゴシック"/>
      <family val="2"/>
      <charset val="128"/>
      <scheme val="minor"/>
    </font>
    <font>
      <sz val="10"/>
      <name val="ＭＳ Ｐゴシック"/>
      <family val="3"/>
      <charset val="128"/>
      <scheme val="minor"/>
    </font>
    <font>
      <sz val="10"/>
      <color rgb="FFFF0000"/>
      <name val="ＭＳ Ｐゴシック"/>
      <family val="3"/>
      <charset val="128"/>
      <scheme val="minor"/>
    </font>
    <font>
      <sz val="10"/>
      <color rgb="FFFF0000"/>
      <name val="ＭＳ Ｐゴシック"/>
      <family val="2"/>
      <charset val="128"/>
      <scheme val="minor"/>
    </font>
    <font>
      <strike/>
      <sz val="10"/>
      <color rgb="FF0070C0"/>
      <name val="ＭＳ Ｐゴシック"/>
      <family val="3"/>
      <charset val="128"/>
      <scheme val="minor"/>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38">
    <xf numFmtId="0" fontId="0" fillId="0" borderId="0" xfId="0">
      <alignment vertical="center"/>
    </xf>
    <xf numFmtId="0" fontId="2" fillId="0" borderId="0" xfId="0" applyFont="1" applyAlignment="1">
      <alignment vertical="top"/>
    </xf>
    <xf numFmtId="0" fontId="3" fillId="0" borderId="1" xfId="0" applyFont="1" applyBorder="1" applyAlignment="1">
      <alignment vertical="top" wrapText="1"/>
    </xf>
    <xf numFmtId="0" fontId="2" fillId="0" borderId="1" xfId="0" applyFont="1" applyBorder="1" applyAlignment="1">
      <alignment vertical="top" wrapText="1"/>
    </xf>
    <xf numFmtId="0" fontId="6" fillId="0" borderId="1" xfId="0" applyFont="1" applyBorder="1" applyAlignment="1">
      <alignment vertical="top" wrapText="1"/>
    </xf>
    <xf numFmtId="0" fontId="7" fillId="0" borderId="1" xfId="0" applyFont="1" applyBorder="1" applyAlignment="1">
      <alignment vertical="top" wrapText="1"/>
    </xf>
    <xf numFmtId="0" fontId="2" fillId="2" borderId="1" xfId="0" applyFont="1" applyFill="1" applyBorder="1" applyAlignment="1">
      <alignment vertical="top" wrapText="1"/>
    </xf>
    <xf numFmtId="0" fontId="2" fillId="0" borderId="0" xfId="0" applyFont="1" applyAlignment="1">
      <alignment vertical="top" wrapText="1"/>
    </xf>
    <xf numFmtId="0" fontId="0" fillId="0" borderId="0" xfId="0" applyAlignment="1">
      <alignment vertical="top" wrapText="1"/>
    </xf>
    <xf numFmtId="0" fontId="8" fillId="0" borderId="1" xfId="0" applyFont="1" applyBorder="1" applyAlignment="1">
      <alignment vertical="top" wrapText="1"/>
    </xf>
    <xf numFmtId="0" fontId="5" fillId="0" borderId="0" xfId="0" applyFont="1">
      <alignment vertical="center"/>
    </xf>
    <xf numFmtId="0" fontId="2" fillId="0" borderId="0" xfId="0" applyFont="1">
      <alignment vertical="center"/>
    </xf>
    <xf numFmtId="0" fontId="2" fillId="0" borderId="1" xfId="0" applyFont="1" applyBorder="1">
      <alignment vertical="center"/>
    </xf>
    <xf numFmtId="0" fontId="2" fillId="3" borderId="1" xfId="0" applyFont="1" applyFill="1" applyBorder="1">
      <alignment vertical="center"/>
    </xf>
    <xf numFmtId="0" fontId="9" fillId="0" borderId="1" xfId="0" applyFont="1" applyBorder="1">
      <alignment vertical="center"/>
    </xf>
    <xf numFmtId="0" fontId="2" fillId="2" borderId="1" xfId="0" quotePrefix="1" applyFont="1" applyFill="1" applyBorder="1">
      <alignment vertical="center"/>
    </xf>
    <xf numFmtId="0" fontId="6" fillId="0" borderId="0" xfId="0" applyFont="1">
      <alignment vertical="center"/>
    </xf>
    <xf numFmtId="0" fontId="2" fillId="2" borderId="5" xfId="0" applyFont="1" applyFill="1" applyBorder="1">
      <alignment vertical="center"/>
    </xf>
    <xf numFmtId="0" fontId="2" fillId="2" borderId="7" xfId="0" applyFont="1" applyFill="1" applyBorder="1">
      <alignment vertical="center"/>
    </xf>
    <xf numFmtId="49" fontId="2" fillId="0" borderId="0" xfId="0" applyNumberFormat="1" applyFont="1">
      <alignment vertical="center"/>
    </xf>
    <xf numFmtId="49" fontId="2" fillId="2" borderId="5" xfId="0" applyNumberFormat="1" applyFont="1" applyFill="1" applyBorder="1">
      <alignment vertical="center"/>
    </xf>
    <xf numFmtId="49" fontId="2" fillId="2" borderId="7" xfId="0" applyNumberFormat="1" applyFont="1" applyFill="1" applyBorder="1">
      <alignment vertical="center"/>
    </xf>
    <xf numFmtId="49" fontId="2" fillId="0" borderId="1" xfId="0" quotePrefix="1" applyNumberFormat="1" applyFont="1" applyBorder="1">
      <alignment vertical="center"/>
    </xf>
    <xf numFmtId="49" fontId="2" fillId="0" borderId="1" xfId="0" applyNumberFormat="1" applyFont="1" applyBorder="1">
      <alignment vertical="center"/>
    </xf>
    <xf numFmtId="0" fontId="3" fillId="0" borderId="0" xfId="0" applyFont="1" applyAlignment="1">
      <alignment horizontal="lef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right" vertical="top"/>
    </xf>
    <xf numFmtId="0" fontId="3" fillId="0" borderId="0" xfId="0" applyFont="1" applyAlignment="1">
      <alignment horizontal="justify" vertical="top"/>
    </xf>
    <xf numFmtId="0" fontId="2" fillId="4" borderId="1" xfId="0" applyFont="1" applyFill="1" applyBorder="1" applyAlignment="1">
      <alignment vertical="top" wrapText="1"/>
    </xf>
    <xf numFmtId="0" fontId="2" fillId="0" borderId="5" xfId="0" applyFont="1" applyBorder="1" applyAlignment="1">
      <alignment vertical="top" wrapText="1"/>
    </xf>
    <xf numFmtId="0" fontId="0" fillId="0" borderId="7" xfId="0" applyBorder="1" applyAlignment="1">
      <alignment vertical="top" wrapText="1"/>
    </xf>
    <xf numFmtId="0" fontId="0" fillId="0" borderId="6" xfId="0" applyBorder="1" applyAlignment="1">
      <alignment vertical="top" wrapText="1"/>
    </xf>
    <xf numFmtId="0" fontId="2" fillId="2" borderId="2" xfId="0" applyFont="1" applyFill="1" applyBorder="1">
      <alignment vertical="center"/>
    </xf>
    <xf numFmtId="0" fontId="0" fillId="2" borderId="3" xfId="0" applyFill="1" applyBorder="1">
      <alignment vertical="center"/>
    </xf>
    <xf numFmtId="0" fontId="0" fillId="2" borderId="4" xfId="0" applyFill="1" applyBorder="1">
      <alignment vertical="center"/>
    </xf>
    <xf numFmtId="0" fontId="2" fillId="2" borderId="5" xfId="0" applyFont="1" applyFill="1" applyBorder="1">
      <alignment vertical="center"/>
    </xf>
    <xf numFmtId="0" fontId="0" fillId="2" borderId="6" xfId="0" applyFill="1"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3224B-EC66-4ACD-9928-B4765D4A5BA6}">
  <dimension ref="A1:C15"/>
  <sheetViews>
    <sheetView topLeftCell="A7" workbookViewId="0">
      <selection activeCell="B16" sqref="B16"/>
    </sheetView>
  </sheetViews>
  <sheetFormatPr defaultRowHeight="12" x14ac:dyDescent="0.15"/>
  <cols>
    <col min="1" max="2" width="4.625" style="25" customWidth="1"/>
    <col min="3" max="3" width="80.625" style="26" customWidth="1"/>
    <col min="4" max="16384" width="9" style="25"/>
  </cols>
  <sheetData>
    <row r="1" spans="1:3" x14ac:dyDescent="0.15">
      <c r="A1" s="24" t="s">
        <v>88</v>
      </c>
    </row>
    <row r="2" spans="1:3" x14ac:dyDescent="0.15">
      <c r="B2" s="27"/>
    </row>
    <row r="3" spans="1:3" x14ac:dyDescent="0.15">
      <c r="B3" s="28"/>
    </row>
    <row r="4" spans="1:3" x14ac:dyDescent="0.15">
      <c r="A4" s="25">
        <v>1</v>
      </c>
      <c r="B4" s="28" t="s">
        <v>89</v>
      </c>
    </row>
    <row r="5" spans="1:3" x14ac:dyDescent="0.15">
      <c r="B5" s="25">
        <v>1</v>
      </c>
      <c r="C5" s="26" t="s">
        <v>90</v>
      </c>
    </row>
    <row r="7" spans="1:3" x14ac:dyDescent="0.15">
      <c r="A7" s="25">
        <v>2</v>
      </c>
      <c r="B7" s="28" t="s">
        <v>91</v>
      </c>
    </row>
    <row r="8" spans="1:3" x14ac:dyDescent="0.15">
      <c r="B8" s="25">
        <v>1</v>
      </c>
      <c r="C8" s="26" t="s">
        <v>92</v>
      </c>
    </row>
    <row r="9" spans="1:3" x14ac:dyDescent="0.15">
      <c r="B9" s="25">
        <v>2</v>
      </c>
      <c r="C9" s="26" t="s">
        <v>93</v>
      </c>
    </row>
    <row r="10" spans="1:3" x14ac:dyDescent="0.15">
      <c r="B10" s="25">
        <v>3</v>
      </c>
      <c r="C10" s="26" t="s">
        <v>94</v>
      </c>
    </row>
    <row r="11" spans="1:3" x14ac:dyDescent="0.15">
      <c r="B11" s="25">
        <v>4</v>
      </c>
      <c r="C11" s="26" t="s">
        <v>95</v>
      </c>
    </row>
    <row r="12" spans="1:3" x14ac:dyDescent="0.15">
      <c r="B12" s="25">
        <v>5</v>
      </c>
      <c r="C12" s="26" t="s">
        <v>96</v>
      </c>
    </row>
    <row r="13" spans="1:3" x14ac:dyDescent="0.15">
      <c r="B13" s="25">
        <v>6</v>
      </c>
      <c r="C13" s="26" t="s">
        <v>97</v>
      </c>
    </row>
    <row r="14" spans="1:3" x14ac:dyDescent="0.15">
      <c r="B14" s="25">
        <v>7</v>
      </c>
      <c r="C14" s="26" t="s">
        <v>98</v>
      </c>
    </row>
    <row r="15" spans="1:3" x14ac:dyDescent="0.15">
      <c r="B15" s="25">
        <v>8</v>
      </c>
      <c r="C15" s="26" t="s">
        <v>202</v>
      </c>
    </row>
  </sheetData>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25"/>
  <sheetViews>
    <sheetView tabSelected="1" topLeftCell="B1" zoomScaleNormal="100" workbookViewId="0">
      <selection activeCell="C1" sqref="C1"/>
    </sheetView>
  </sheetViews>
  <sheetFormatPr defaultRowHeight="12" x14ac:dyDescent="0.15"/>
  <cols>
    <col min="1" max="1" width="4.625" style="7" hidden="1" customWidth="1"/>
    <col min="2" max="2" width="6.625" style="7" customWidth="1"/>
    <col min="3" max="3" width="4.625" style="7" customWidth="1"/>
    <col min="4" max="4" width="55.625" style="7" customWidth="1"/>
    <col min="5" max="5" width="20.625" style="7" customWidth="1"/>
    <col min="6" max="16384" width="9" style="7"/>
  </cols>
  <sheetData>
    <row r="1" spans="1:5" x14ac:dyDescent="0.15">
      <c r="B1" s="1" t="s">
        <v>87</v>
      </c>
    </row>
    <row r="2" spans="1:5" x14ac:dyDescent="0.15">
      <c r="B2" s="1" t="s">
        <v>204</v>
      </c>
    </row>
    <row r="3" spans="1:5" s="8" customFormat="1" ht="27" customHeight="1" x14ac:dyDescent="0.15">
      <c r="A3" s="6" t="s">
        <v>0</v>
      </c>
      <c r="B3" s="6" t="s">
        <v>76</v>
      </c>
      <c r="C3" s="6" t="s">
        <v>77</v>
      </c>
      <c r="D3" s="6" t="s">
        <v>78</v>
      </c>
      <c r="E3" s="6" t="s">
        <v>79</v>
      </c>
    </row>
    <row r="4" spans="1:5" x14ac:dyDescent="0.15">
      <c r="A4" s="3">
        <v>28</v>
      </c>
      <c r="B4" s="3" t="s">
        <v>1</v>
      </c>
      <c r="C4" s="3"/>
      <c r="D4" s="5" t="s">
        <v>99</v>
      </c>
      <c r="E4" s="3"/>
    </row>
    <row r="5" spans="1:5" x14ac:dyDescent="0.15">
      <c r="A5" s="3">
        <v>32</v>
      </c>
      <c r="B5" s="3" t="s">
        <v>1</v>
      </c>
      <c r="C5" s="3"/>
      <c r="D5" s="5" t="s">
        <v>32</v>
      </c>
      <c r="E5" s="3" t="s">
        <v>100</v>
      </c>
    </row>
    <row r="6" spans="1:5" s="8" customFormat="1" ht="13.5" x14ac:dyDescent="0.15">
      <c r="A6" s="2">
        <v>160</v>
      </c>
      <c r="B6" s="2" t="s">
        <v>9</v>
      </c>
      <c r="C6" s="2">
        <v>30</v>
      </c>
      <c r="D6" s="3" t="s">
        <v>101</v>
      </c>
      <c r="E6" s="3" t="s">
        <v>102</v>
      </c>
    </row>
    <row r="7" spans="1:5" s="8" customFormat="1" ht="13.5" x14ac:dyDescent="0.15">
      <c r="A7" s="2">
        <v>286</v>
      </c>
      <c r="B7" s="2" t="s">
        <v>9</v>
      </c>
      <c r="C7" s="2">
        <v>34</v>
      </c>
      <c r="D7" s="3" t="s">
        <v>103</v>
      </c>
      <c r="E7" s="3"/>
    </row>
    <row r="8" spans="1:5" s="8" customFormat="1" ht="13.5" x14ac:dyDescent="0.15">
      <c r="A8" s="2">
        <v>47</v>
      </c>
      <c r="B8" s="2" t="s">
        <v>10</v>
      </c>
      <c r="C8" s="2">
        <v>52</v>
      </c>
      <c r="D8" s="3" t="s">
        <v>12</v>
      </c>
      <c r="E8" s="3"/>
    </row>
    <row r="9" spans="1:5" s="8" customFormat="1" ht="13.5" x14ac:dyDescent="0.15">
      <c r="A9" s="2">
        <v>124</v>
      </c>
      <c r="B9" s="2" t="s">
        <v>10</v>
      </c>
      <c r="C9" s="2">
        <v>53</v>
      </c>
      <c r="D9" s="3" t="s">
        <v>110</v>
      </c>
      <c r="E9" s="3"/>
    </row>
    <row r="10" spans="1:5" s="8" customFormat="1" ht="13.5" x14ac:dyDescent="0.15">
      <c r="A10" s="2">
        <v>127</v>
      </c>
      <c r="B10" s="2" t="s">
        <v>10</v>
      </c>
      <c r="C10" s="2">
        <v>53</v>
      </c>
      <c r="D10" s="2" t="s">
        <v>13</v>
      </c>
      <c r="E10" s="3"/>
    </row>
    <row r="11" spans="1:5" s="8" customFormat="1" ht="13.5" x14ac:dyDescent="0.15">
      <c r="A11" s="2">
        <v>140</v>
      </c>
      <c r="B11" s="2" t="s">
        <v>10</v>
      </c>
      <c r="C11" s="2">
        <v>53</v>
      </c>
      <c r="D11" s="3" t="s">
        <v>109</v>
      </c>
      <c r="E11" s="3"/>
    </row>
    <row r="12" spans="1:5" s="8" customFormat="1" ht="13.5" hidden="1" x14ac:dyDescent="0.15">
      <c r="A12" s="2">
        <v>172</v>
      </c>
      <c r="B12" s="2" t="s">
        <v>10</v>
      </c>
      <c r="C12" s="2">
        <v>54</v>
      </c>
      <c r="D12" s="2" t="s">
        <v>104</v>
      </c>
      <c r="E12" s="3"/>
    </row>
    <row r="13" spans="1:5" s="8" customFormat="1" ht="13.5" hidden="1" x14ac:dyDescent="0.15">
      <c r="A13" s="2">
        <v>173</v>
      </c>
      <c r="B13" s="2" t="s">
        <v>10</v>
      </c>
      <c r="C13" s="2">
        <v>54</v>
      </c>
      <c r="D13" s="2" t="s">
        <v>105</v>
      </c>
      <c r="E13" s="3"/>
    </row>
    <row r="14" spans="1:5" s="8" customFormat="1" ht="13.5" hidden="1" x14ac:dyDescent="0.15">
      <c r="A14" s="2">
        <v>174</v>
      </c>
      <c r="B14" s="2" t="s">
        <v>10</v>
      </c>
      <c r="C14" s="2">
        <v>54</v>
      </c>
      <c r="D14" s="2" t="s">
        <v>106</v>
      </c>
      <c r="E14" s="3"/>
    </row>
    <row r="15" spans="1:5" s="8" customFormat="1" ht="13.5" x14ac:dyDescent="0.15">
      <c r="A15" s="2">
        <v>198</v>
      </c>
      <c r="B15" s="2" t="s">
        <v>10</v>
      </c>
      <c r="C15" s="2">
        <v>55</v>
      </c>
      <c r="D15" s="4" t="s">
        <v>14</v>
      </c>
      <c r="E15" s="3"/>
    </row>
    <row r="16" spans="1:5" s="8" customFormat="1" ht="13.5" x14ac:dyDescent="0.15">
      <c r="A16" s="2">
        <v>199</v>
      </c>
      <c r="B16" s="2" t="s">
        <v>10</v>
      </c>
      <c r="C16" s="2">
        <v>55</v>
      </c>
      <c r="D16" s="3" t="s">
        <v>15</v>
      </c>
      <c r="E16" s="3"/>
    </row>
    <row r="17" spans="1:5" s="8" customFormat="1" ht="13.5" x14ac:dyDescent="0.15">
      <c r="A17" s="2">
        <v>200</v>
      </c>
      <c r="B17" s="2" t="s">
        <v>10</v>
      </c>
      <c r="C17" s="2">
        <v>55</v>
      </c>
      <c r="D17" s="3" t="s">
        <v>107</v>
      </c>
      <c r="E17" s="3"/>
    </row>
    <row r="18" spans="1:5" s="8" customFormat="1" ht="13.5" x14ac:dyDescent="0.15">
      <c r="A18" s="2">
        <v>209</v>
      </c>
      <c r="B18" s="2" t="s">
        <v>10</v>
      </c>
      <c r="C18" s="2">
        <v>55</v>
      </c>
      <c r="D18" s="3" t="s">
        <v>108</v>
      </c>
      <c r="E18" s="3"/>
    </row>
    <row r="19" spans="1:5" s="8" customFormat="1" ht="13.5" x14ac:dyDescent="0.15">
      <c r="A19" s="2">
        <v>26</v>
      </c>
      <c r="B19" s="2" t="s">
        <v>11</v>
      </c>
      <c r="C19" s="2">
        <v>58</v>
      </c>
      <c r="D19" s="3" t="s">
        <v>111</v>
      </c>
      <c r="E19" s="3"/>
    </row>
    <row r="20" spans="1:5" s="8" customFormat="1" ht="13.5" x14ac:dyDescent="0.15">
      <c r="A20" s="2">
        <v>34</v>
      </c>
      <c r="B20" s="2" t="s">
        <v>11</v>
      </c>
      <c r="C20" s="2">
        <v>58</v>
      </c>
      <c r="D20" s="3" t="s">
        <v>112</v>
      </c>
      <c r="E20" s="3"/>
    </row>
    <row r="21" spans="1:5" s="8" customFormat="1" ht="13.5" x14ac:dyDescent="0.15">
      <c r="A21" s="2">
        <v>8</v>
      </c>
      <c r="B21" s="2" t="s">
        <v>16</v>
      </c>
      <c r="C21" s="2">
        <v>64</v>
      </c>
      <c r="D21" s="9" t="s">
        <v>113</v>
      </c>
      <c r="E21" s="3"/>
    </row>
    <row r="22" spans="1:5" s="8" customFormat="1" ht="13.5" x14ac:dyDescent="0.15">
      <c r="A22" s="2">
        <v>26</v>
      </c>
      <c r="B22" s="2" t="s">
        <v>16</v>
      </c>
      <c r="C22" s="2">
        <v>65</v>
      </c>
      <c r="D22" s="3" t="s">
        <v>114</v>
      </c>
      <c r="E22" s="3"/>
    </row>
    <row r="23" spans="1:5" s="8" customFormat="1" ht="13.5" x14ac:dyDescent="0.15">
      <c r="A23" s="2">
        <v>52</v>
      </c>
      <c r="B23" s="2" t="s">
        <v>16</v>
      </c>
      <c r="C23" s="2">
        <v>66</v>
      </c>
      <c r="D23" s="2" t="s">
        <v>19</v>
      </c>
      <c r="E23" s="3"/>
    </row>
    <row r="24" spans="1:5" s="8" customFormat="1" ht="13.5" x14ac:dyDescent="0.15">
      <c r="A24" s="2">
        <v>90</v>
      </c>
      <c r="B24" s="2" t="s">
        <v>16</v>
      </c>
      <c r="C24" s="2">
        <v>68</v>
      </c>
      <c r="D24" s="3" t="s">
        <v>20</v>
      </c>
      <c r="E24" s="3"/>
    </row>
    <row r="25" spans="1:5" s="8" customFormat="1" ht="13.5" x14ac:dyDescent="0.15">
      <c r="A25" s="2">
        <v>31</v>
      </c>
      <c r="B25" s="2" t="s">
        <v>18</v>
      </c>
      <c r="C25" s="2">
        <v>74</v>
      </c>
      <c r="D25" s="2" t="s">
        <v>115</v>
      </c>
      <c r="E25" s="3"/>
    </row>
    <row r="26" spans="1:5" s="8" customFormat="1" ht="13.5" x14ac:dyDescent="0.15">
      <c r="A26" s="2">
        <v>35</v>
      </c>
      <c r="B26" s="2" t="s">
        <v>18</v>
      </c>
      <c r="C26" s="2">
        <v>75</v>
      </c>
      <c r="D26" s="2" t="s">
        <v>116</v>
      </c>
      <c r="E26" s="3"/>
    </row>
    <row r="27" spans="1:5" s="8" customFormat="1" ht="13.5" x14ac:dyDescent="0.15">
      <c r="A27" s="2">
        <v>41</v>
      </c>
      <c r="B27" s="2" t="s">
        <v>18</v>
      </c>
      <c r="C27" s="2">
        <v>76</v>
      </c>
      <c r="D27" s="2" t="s">
        <v>21</v>
      </c>
      <c r="E27" s="3"/>
    </row>
    <row r="28" spans="1:5" s="8" customFormat="1" ht="13.5" x14ac:dyDescent="0.15">
      <c r="A28" s="2">
        <v>54</v>
      </c>
      <c r="B28" s="2" t="s">
        <v>17</v>
      </c>
      <c r="C28" s="2">
        <v>83</v>
      </c>
      <c r="D28" s="2" t="s">
        <v>117</v>
      </c>
      <c r="E28" s="3"/>
    </row>
    <row r="29" spans="1:5" s="8" customFormat="1" ht="13.5" x14ac:dyDescent="0.15">
      <c r="A29" s="2">
        <v>74</v>
      </c>
      <c r="B29" s="2" t="s">
        <v>17</v>
      </c>
      <c r="C29" s="2">
        <v>83</v>
      </c>
      <c r="D29" s="3" t="s">
        <v>24</v>
      </c>
      <c r="E29" s="3"/>
    </row>
    <row r="30" spans="1:5" s="8" customFormat="1" ht="13.5" x14ac:dyDescent="0.15">
      <c r="A30" s="2">
        <v>84</v>
      </c>
      <c r="B30" s="2" t="s">
        <v>17</v>
      </c>
      <c r="C30" s="2">
        <v>84</v>
      </c>
      <c r="D30" s="3" t="s">
        <v>118</v>
      </c>
      <c r="E30" s="3"/>
    </row>
    <row r="31" spans="1:5" s="8" customFormat="1" ht="13.5" x14ac:dyDescent="0.15">
      <c r="A31" s="2">
        <v>113</v>
      </c>
      <c r="B31" s="2" t="s">
        <v>17</v>
      </c>
      <c r="C31" s="2">
        <v>85</v>
      </c>
      <c r="D31" s="3" t="s">
        <v>120</v>
      </c>
      <c r="E31" s="3"/>
    </row>
    <row r="32" spans="1:5" s="8" customFormat="1" ht="13.5" x14ac:dyDescent="0.15">
      <c r="A32" s="2">
        <v>129</v>
      </c>
      <c r="B32" s="2" t="s">
        <v>17</v>
      </c>
      <c r="C32" s="2">
        <v>85</v>
      </c>
      <c r="D32" s="3" t="s">
        <v>119</v>
      </c>
      <c r="E32" s="3"/>
    </row>
    <row r="33" spans="1:5" s="8" customFormat="1" ht="13.5" x14ac:dyDescent="0.15">
      <c r="A33" s="2">
        <v>192</v>
      </c>
      <c r="B33" s="2" t="s">
        <v>17</v>
      </c>
      <c r="C33" s="2">
        <v>87</v>
      </c>
      <c r="D33" s="3" t="s">
        <v>23</v>
      </c>
      <c r="E33" s="3"/>
    </row>
    <row r="34" spans="1:5" s="8" customFormat="1" ht="13.5" x14ac:dyDescent="0.15">
      <c r="A34" s="2">
        <v>57</v>
      </c>
      <c r="B34" s="2" t="s">
        <v>25</v>
      </c>
      <c r="C34" s="2">
        <v>104</v>
      </c>
      <c r="D34" s="3" t="s">
        <v>121</v>
      </c>
      <c r="E34" s="3"/>
    </row>
    <row r="35" spans="1:5" s="8" customFormat="1" ht="13.5" x14ac:dyDescent="0.15">
      <c r="A35" s="2">
        <v>223</v>
      </c>
      <c r="B35" s="2" t="s">
        <v>25</v>
      </c>
      <c r="C35" s="2">
        <v>112</v>
      </c>
      <c r="D35" s="2" t="s">
        <v>122</v>
      </c>
      <c r="E35" s="3"/>
    </row>
    <row r="36" spans="1:5" s="8" customFormat="1" ht="13.5" x14ac:dyDescent="0.15">
      <c r="A36" s="2">
        <v>225</v>
      </c>
      <c r="B36" s="2" t="s">
        <v>25</v>
      </c>
      <c r="C36" s="2">
        <v>113</v>
      </c>
      <c r="D36" s="2" t="s">
        <v>123</v>
      </c>
      <c r="E36" s="3"/>
    </row>
    <row r="37" spans="1:5" s="8" customFormat="1" ht="13.5" x14ac:dyDescent="0.15">
      <c r="A37" s="2">
        <v>305</v>
      </c>
      <c r="B37" s="2" t="s">
        <v>25</v>
      </c>
      <c r="C37" s="2">
        <v>117</v>
      </c>
      <c r="D37" s="3" t="s">
        <v>124</v>
      </c>
      <c r="E37" s="3"/>
    </row>
    <row r="38" spans="1:5" s="8" customFormat="1" ht="24" x14ac:dyDescent="0.15">
      <c r="A38" s="2">
        <v>311</v>
      </c>
      <c r="B38" s="2" t="s">
        <v>25</v>
      </c>
      <c r="C38" s="2">
        <v>117</v>
      </c>
      <c r="D38" s="3" t="s">
        <v>125</v>
      </c>
      <c r="E38" s="3"/>
    </row>
    <row r="39" spans="1:5" s="8" customFormat="1" ht="13.5" x14ac:dyDescent="0.15">
      <c r="A39" s="2">
        <v>147</v>
      </c>
      <c r="B39" s="2" t="s">
        <v>27</v>
      </c>
      <c r="C39" s="2">
        <v>125</v>
      </c>
      <c r="D39" s="3" t="s">
        <v>126</v>
      </c>
      <c r="E39" s="2"/>
    </row>
    <row r="40" spans="1:5" s="8" customFormat="1" ht="13.5" x14ac:dyDescent="0.15">
      <c r="A40" s="2">
        <v>276</v>
      </c>
      <c r="B40" s="2" t="s">
        <v>27</v>
      </c>
      <c r="C40" s="2">
        <v>129</v>
      </c>
      <c r="D40" s="3" t="s">
        <v>127</v>
      </c>
      <c r="E40" s="3"/>
    </row>
    <row r="41" spans="1:5" s="8" customFormat="1" ht="13.5" x14ac:dyDescent="0.15">
      <c r="A41" s="2">
        <v>328</v>
      </c>
      <c r="B41" s="2" t="s">
        <v>27</v>
      </c>
      <c r="C41" s="2">
        <v>133</v>
      </c>
      <c r="D41" s="3" t="s">
        <v>29</v>
      </c>
      <c r="E41" s="2"/>
    </row>
    <row r="42" spans="1:5" s="8" customFormat="1" ht="13.5" x14ac:dyDescent="0.15">
      <c r="A42" s="2">
        <v>344</v>
      </c>
      <c r="B42" s="2" t="s">
        <v>27</v>
      </c>
      <c r="C42" s="2">
        <v>133</v>
      </c>
      <c r="D42" s="3" t="s">
        <v>128</v>
      </c>
      <c r="E42" s="2"/>
    </row>
    <row r="43" spans="1:5" s="8" customFormat="1" ht="13.5" x14ac:dyDescent="0.15">
      <c r="A43" s="2">
        <v>369</v>
      </c>
      <c r="B43" s="2" t="s">
        <v>27</v>
      </c>
      <c r="C43" s="2">
        <v>135</v>
      </c>
      <c r="D43" s="3" t="s">
        <v>30</v>
      </c>
      <c r="E43" s="2"/>
    </row>
    <row r="44" spans="1:5" s="8" customFormat="1" ht="13.5" x14ac:dyDescent="0.15">
      <c r="A44" s="2">
        <v>377</v>
      </c>
      <c r="B44" s="2" t="s">
        <v>27</v>
      </c>
      <c r="C44" s="2">
        <v>135</v>
      </c>
      <c r="D44" s="3" t="s">
        <v>130</v>
      </c>
      <c r="E44" s="2"/>
    </row>
    <row r="45" spans="1:5" s="8" customFormat="1" ht="13.5" x14ac:dyDescent="0.15">
      <c r="A45" s="2">
        <v>393</v>
      </c>
      <c r="B45" s="2" t="s">
        <v>27</v>
      </c>
      <c r="C45" s="2">
        <v>136</v>
      </c>
      <c r="D45" s="3" t="s">
        <v>31</v>
      </c>
      <c r="E45" s="2"/>
    </row>
    <row r="46" spans="1:5" s="8" customFormat="1" ht="24" x14ac:dyDescent="0.15">
      <c r="A46" s="2">
        <v>483</v>
      </c>
      <c r="B46" s="2" t="s">
        <v>27</v>
      </c>
      <c r="C46" s="2">
        <v>141</v>
      </c>
      <c r="D46" s="3" t="s">
        <v>129</v>
      </c>
      <c r="E46" s="3"/>
    </row>
    <row r="47" spans="1:5" s="8" customFormat="1" ht="13.5" x14ac:dyDescent="0.15">
      <c r="A47" s="2">
        <v>486</v>
      </c>
      <c r="B47" s="2" t="s">
        <v>27</v>
      </c>
      <c r="C47" s="2">
        <v>141</v>
      </c>
      <c r="D47" s="2" t="s">
        <v>131</v>
      </c>
      <c r="E47" s="3"/>
    </row>
    <row r="48" spans="1:5" s="8" customFormat="1" ht="24" x14ac:dyDescent="0.15">
      <c r="A48" s="2">
        <v>521</v>
      </c>
      <c r="B48" s="2" t="s">
        <v>27</v>
      </c>
      <c r="C48" s="2">
        <v>143</v>
      </c>
      <c r="D48" s="3" t="s">
        <v>132</v>
      </c>
      <c r="E48" s="3"/>
    </row>
    <row r="49" spans="1:5" s="8" customFormat="1" ht="13.5" x14ac:dyDescent="0.15">
      <c r="A49" s="2">
        <v>545</v>
      </c>
      <c r="B49" s="2" t="s">
        <v>27</v>
      </c>
      <c r="C49" s="2">
        <v>145</v>
      </c>
      <c r="D49" s="2" t="s">
        <v>133</v>
      </c>
      <c r="E49" s="2"/>
    </row>
    <row r="50" spans="1:5" s="8" customFormat="1" ht="13.5" x14ac:dyDescent="0.15">
      <c r="A50" s="2">
        <v>105</v>
      </c>
      <c r="B50" s="2" t="s">
        <v>33</v>
      </c>
      <c r="C50" s="2">
        <v>152</v>
      </c>
      <c r="D50" s="3" t="s">
        <v>134</v>
      </c>
      <c r="E50" s="3"/>
    </row>
    <row r="51" spans="1:5" s="8" customFormat="1" ht="13.5" x14ac:dyDescent="0.15">
      <c r="A51" s="2">
        <v>123</v>
      </c>
      <c r="B51" s="2" t="s">
        <v>33</v>
      </c>
      <c r="C51" s="2">
        <v>153</v>
      </c>
      <c r="D51" s="3" t="s">
        <v>136</v>
      </c>
      <c r="E51" s="3"/>
    </row>
    <row r="52" spans="1:5" s="8" customFormat="1" ht="13.5" x14ac:dyDescent="0.15">
      <c r="A52" s="2">
        <v>129</v>
      </c>
      <c r="B52" s="2" t="s">
        <v>33</v>
      </c>
      <c r="C52" s="2">
        <v>153</v>
      </c>
      <c r="D52" s="3" t="s">
        <v>135</v>
      </c>
      <c r="E52" s="3"/>
    </row>
    <row r="53" spans="1:5" s="8" customFormat="1" ht="13.5" x14ac:dyDescent="0.15">
      <c r="A53" s="2">
        <v>171</v>
      </c>
      <c r="B53" s="2" t="s">
        <v>33</v>
      </c>
      <c r="C53" s="2">
        <v>155</v>
      </c>
      <c r="D53" s="29" t="s">
        <v>137</v>
      </c>
      <c r="E53" s="3"/>
    </row>
    <row r="54" spans="1:5" s="8" customFormat="1" ht="13.5" x14ac:dyDescent="0.15">
      <c r="A54" s="2">
        <v>174</v>
      </c>
      <c r="B54" s="2" t="s">
        <v>33</v>
      </c>
      <c r="C54" s="2">
        <v>155</v>
      </c>
      <c r="D54" s="3" t="s">
        <v>34</v>
      </c>
      <c r="E54" s="3"/>
    </row>
    <row r="55" spans="1:5" s="8" customFormat="1" ht="13.5" x14ac:dyDescent="0.15">
      <c r="A55" s="2">
        <v>176</v>
      </c>
      <c r="B55" s="2" t="s">
        <v>33</v>
      </c>
      <c r="C55" s="2">
        <v>155</v>
      </c>
      <c r="D55" s="3" t="s">
        <v>138</v>
      </c>
      <c r="E55" s="3"/>
    </row>
    <row r="56" spans="1:5" s="8" customFormat="1" ht="13.5" x14ac:dyDescent="0.15">
      <c r="A56" s="2">
        <v>259</v>
      </c>
      <c r="B56" s="2" t="s">
        <v>33</v>
      </c>
      <c r="C56" s="2">
        <v>157</v>
      </c>
      <c r="D56" s="2" t="s">
        <v>139</v>
      </c>
      <c r="E56" s="3" t="s">
        <v>140</v>
      </c>
    </row>
    <row r="57" spans="1:5" s="8" customFormat="1" ht="13.5" x14ac:dyDescent="0.15">
      <c r="A57" s="2">
        <v>358</v>
      </c>
      <c r="B57" s="2" t="s">
        <v>33</v>
      </c>
      <c r="C57" s="2">
        <v>159</v>
      </c>
      <c r="D57" s="2" t="s">
        <v>141</v>
      </c>
      <c r="E57" s="3"/>
    </row>
    <row r="58" spans="1:5" s="8" customFormat="1" ht="13.5" x14ac:dyDescent="0.15">
      <c r="A58" s="2">
        <v>367</v>
      </c>
      <c r="B58" s="2" t="s">
        <v>33</v>
      </c>
      <c r="C58" s="2">
        <v>159</v>
      </c>
      <c r="D58" s="3" t="s">
        <v>142</v>
      </c>
      <c r="E58" s="3"/>
    </row>
    <row r="59" spans="1:5" s="8" customFormat="1" ht="13.5" x14ac:dyDescent="0.15">
      <c r="A59" s="2">
        <v>27</v>
      </c>
      <c r="B59" s="2" t="s">
        <v>35</v>
      </c>
      <c r="C59" s="2">
        <v>168</v>
      </c>
      <c r="D59" s="9" t="s">
        <v>143</v>
      </c>
      <c r="E59" s="3"/>
    </row>
    <row r="60" spans="1:5" s="8" customFormat="1" ht="13.5" x14ac:dyDescent="0.15">
      <c r="A60" s="2">
        <v>99</v>
      </c>
      <c r="B60" s="2" t="s">
        <v>35</v>
      </c>
      <c r="C60" s="2">
        <v>171</v>
      </c>
      <c r="D60" s="2" t="s">
        <v>145</v>
      </c>
      <c r="E60" s="3"/>
    </row>
    <row r="61" spans="1:5" s="8" customFormat="1" ht="24" x14ac:dyDescent="0.15">
      <c r="A61" s="2">
        <v>113</v>
      </c>
      <c r="B61" s="2" t="s">
        <v>35</v>
      </c>
      <c r="C61" s="2">
        <v>171</v>
      </c>
      <c r="D61" s="3" t="s">
        <v>144</v>
      </c>
      <c r="E61" s="3"/>
    </row>
    <row r="62" spans="1:5" s="8" customFormat="1" ht="13.5" x14ac:dyDescent="0.15">
      <c r="A62" s="2">
        <v>143</v>
      </c>
      <c r="B62" s="2" t="s">
        <v>35</v>
      </c>
      <c r="C62" s="2">
        <v>173</v>
      </c>
      <c r="D62" s="3" t="s">
        <v>36</v>
      </c>
      <c r="E62" s="3"/>
    </row>
    <row r="63" spans="1:5" s="8" customFormat="1" ht="13.5" x14ac:dyDescent="0.15">
      <c r="A63" s="2">
        <v>194</v>
      </c>
      <c r="B63" s="2" t="s">
        <v>35</v>
      </c>
      <c r="C63" s="2">
        <v>176</v>
      </c>
      <c r="D63" s="3" t="s">
        <v>146</v>
      </c>
      <c r="E63" s="3"/>
    </row>
    <row r="64" spans="1:5" s="8" customFormat="1" ht="13.5" x14ac:dyDescent="0.15">
      <c r="A64" s="2">
        <v>9</v>
      </c>
      <c r="B64" s="2" t="s">
        <v>37</v>
      </c>
      <c r="C64" s="2">
        <v>185</v>
      </c>
      <c r="D64" s="3" t="s">
        <v>147</v>
      </c>
      <c r="E64" s="3"/>
    </row>
    <row r="65" spans="1:5" s="8" customFormat="1" ht="13.5" x14ac:dyDescent="0.15">
      <c r="A65" s="2">
        <v>20</v>
      </c>
      <c r="B65" s="2" t="s">
        <v>37</v>
      </c>
      <c r="C65" s="2">
        <v>185</v>
      </c>
      <c r="D65" s="3" t="s">
        <v>148</v>
      </c>
      <c r="E65" s="3"/>
    </row>
    <row r="66" spans="1:5" s="8" customFormat="1" ht="13.5" x14ac:dyDescent="0.15">
      <c r="A66" s="2">
        <v>60</v>
      </c>
      <c r="B66" s="2" t="s">
        <v>37</v>
      </c>
      <c r="C66" s="2">
        <v>187</v>
      </c>
      <c r="D66" s="3" t="s">
        <v>149</v>
      </c>
      <c r="E66" s="3"/>
    </row>
    <row r="67" spans="1:5" s="8" customFormat="1" ht="13.5" x14ac:dyDescent="0.15">
      <c r="A67" s="2">
        <v>86</v>
      </c>
      <c r="B67" s="2" t="s">
        <v>37</v>
      </c>
      <c r="C67" s="2">
        <v>188</v>
      </c>
      <c r="D67" s="3" t="s">
        <v>38</v>
      </c>
      <c r="E67" s="3"/>
    </row>
    <row r="68" spans="1:5" s="8" customFormat="1" ht="13.5" x14ac:dyDescent="0.15">
      <c r="A68" s="2">
        <v>88</v>
      </c>
      <c r="B68" s="2" t="s">
        <v>37</v>
      </c>
      <c r="C68" s="2">
        <v>188</v>
      </c>
      <c r="D68" s="3" t="s">
        <v>150</v>
      </c>
      <c r="E68" s="3"/>
    </row>
    <row r="69" spans="1:5" s="8" customFormat="1" ht="13.5" x14ac:dyDescent="0.15">
      <c r="A69" s="2">
        <v>233</v>
      </c>
      <c r="B69" s="2" t="s">
        <v>37</v>
      </c>
      <c r="C69" s="2">
        <v>193</v>
      </c>
      <c r="D69" s="2" t="s">
        <v>151</v>
      </c>
      <c r="E69" s="3"/>
    </row>
    <row r="70" spans="1:5" s="8" customFormat="1" ht="13.5" x14ac:dyDescent="0.15">
      <c r="A70" s="2">
        <v>257</v>
      </c>
      <c r="B70" s="2" t="s">
        <v>37</v>
      </c>
      <c r="C70" s="2">
        <v>194</v>
      </c>
      <c r="D70" s="2" t="s">
        <v>151</v>
      </c>
      <c r="E70" s="3"/>
    </row>
    <row r="71" spans="1:5" s="8" customFormat="1" ht="13.5" x14ac:dyDescent="0.15">
      <c r="A71" s="2">
        <v>268</v>
      </c>
      <c r="B71" s="2" t="s">
        <v>37</v>
      </c>
      <c r="C71" s="2">
        <v>195</v>
      </c>
      <c r="D71" s="2" t="s">
        <v>151</v>
      </c>
      <c r="E71" s="3"/>
    </row>
    <row r="72" spans="1:5" s="8" customFormat="1" ht="13.5" x14ac:dyDescent="0.15">
      <c r="A72" s="2">
        <v>288</v>
      </c>
      <c r="B72" s="2" t="s">
        <v>37</v>
      </c>
      <c r="C72" s="2">
        <v>196</v>
      </c>
      <c r="D72" s="2" t="s">
        <v>152</v>
      </c>
      <c r="E72" s="3"/>
    </row>
    <row r="73" spans="1:5" s="8" customFormat="1" ht="13.5" x14ac:dyDescent="0.15">
      <c r="A73" s="2">
        <v>78</v>
      </c>
      <c r="B73" s="2" t="s">
        <v>39</v>
      </c>
      <c r="C73" s="2">
        <v>202</v>
      </c>
      <c r="D73" s="3" t="s">
        <v>40</v>
      </c>
      <c r="E73" s="3"/>
    </row>
    <row r="74" spans="1:5" s="8" customFormat="1" ht="13.5" x14ac:dyDescent="0.15">
      <c r="A74" s="2">
        <v>84</v>
      </c>
      <c r="B74" s="2" t="s">
        <v>39</v>
      </c>
      <c r="C74" s="2">
        <v>202</v>
      </c>
      <c r="D74" s="3" t="s">
        <v>153</v>
      </c>
      <c r="E74" s="3"/>
    </row>
    <row r="75" spans="1:5" s="8" customFormat="1" ht="13.5" x14ac:dyDescent="0.15">
      <c r="A75" s="2">
        <v>89</v>
      </c>
      <c r="B75" s="2" t="s">
        <v>39</v>
      </c>
      <c r="C75" s="2">
        <v>202</v>
      </c>
      <c r="D75" s="3" t="s">
        <v>154</v>
      </c>
      <c r="E75" s="3"/>
    </row>
    <row r="76" spans="1:5" s="8" customFormat="1" ht="24" x14ac:dyDescent="0.15">
      <c r="A76" s="2">
        <v>113</v>
      </c>
      <c r="B76" s="2" t="s">
        <v>39</v>
      </c>
      <c r="C76" s="2">
        <v>203</v>
      </c>
      <c r="D76" s="3" t="s">
        <v>155</v>
      </c>
      <c r="E76" s="3"/>
    </row>
    <row r="77" spans="1:5" s="8" customFormat="1" ht="13.5" x14ac:dyDescent="0.15">
      <c r="A77" s="2">
        <v>128</v>
      </c>
      <c r="B77" s="2" t="s">
        <v>39</v>
      </c>
      <c r="C77" s="2">
        <v>203</v>
      </c>
      <c r="D77" s="3" t="s">
        <v>156</v>
      </c>
      <c r="E77" s="3"/>
    </row>
    <row r="78" spans="1:5" s="8" customFormat="1" ht="13.5" x14ac:dyDescent="0.15">
      <c r="A78" s="2">
        <v>136</v>
      </c>
      <c r="B78" s="2" t="s">
        <v>39</v>
      </c>
      <c r="C78" s="2">
        <v>203</v>
      </c>
      <c r="D78" s="9" t="s">
        <v>157</v>
      </c>
      <c r="E78" s="3"/>
    </row>
    <row r="79" spans="1:5" s="8" customFormat="1" ht="13.5" x14ac:dyDescent="0.15">
      <c r="A79" s="2">
        <v>141</v>
      </c>
      <c r="B79" s="2" t="s">
        <v>39</v>
      </c>
      <c r="C79" s="2">
        <v>203</v>
      </c>
      <c r="D79" s="3" t="s">
        <v>158</v>
      </c>
      <c r="E79" s="3"/>
    </row>
    <row r="80" spans="1:5" s="8" customFormat="1" ht="24" x14ac:dyDescent="0.15">
      <c r="A80" s="2">
        <v>142</v>
      </c>
      <c r="B80" s="2" t="s">
        <v>39</v>
      </c>
      <c r="C80" s="2">
        <v>203</v>
      </c>
      <c r="D80" s="3" t="s">
        <v>159</v>
      </c>
      <c r="E80" s="3"/>
    </row>
    <row r="81" spans="1:5" s="8" customFormat="1" ht="13.5" x14ac:dyDescent="0.15">
      <c r="A81" s="2">
        <v>336</v>
      </c>
      <c r="B81" s="2" t="s">
        <v>39</v>
      </c>
      <c r="C81" s="2">
        <v>211</v>
      </c>
      <c r="D81" s="9" t="s">
        <v>160</v>
      </c>
      <c r="E81" s="3"/>
    </row>
    <row r="82" spans="1:5" s="8" customFormat="1" ht="24" x14ac:dyDescent="0.15">
      <c r="A82" s="2">
        <v>49</v>
      </c>
      <c r="B82" s="2" t="s">
        <v>41</v>
      </c>
      <c r="C82" s="5">
        <v>215</v>
      </c>
      <c r="D82" s="5" t="s">
        <v>161</v>
      </c>
      <c r="E82" s="5"/>
    </row>
    <row r="83" spans="1:5" s="8" customFormat="1" ht="13.5" x14ac:dyDescent="0.15">
      <c r="A83" s="2">
        <v>56</v>
      </c>
      <c r="B83" s="2" t="s">
        <v>41</v>
      </c>
      <c r="C83" s="5">
        <v>215</v>
      </c>
      <c r="D83" s="5" t="s">
        <v>162</v>
      </c>
      <c r="E83" s="5"/>
    </row>
    <row r="84" spans="1:5" s="8" customFormat="1" ht="13.5" x14ac:dyDescent="0.15">
      <c r="A84" s="2">
        <v>75</v>
      </c>
      <c r="B84" s="2" t="s">
        <v>41</v>
      </c>
      <c r="C84" s="5">
        <v>215</v>
      </c>
      <c r="D84" s="5" t="s">
        <v>164</v>
      </c>
      <c r="E84" s="5"/>
    </row>
    <row r="85" spans="1:5" s="8" customFormat="1" ht="13.5" x14ac:dyDescent="0.15">
      <c r="A85" s="2">
        <v>88</v>
      </c>
      <c r="B85" s="2" t="s">
        <v>41</v>
      </c>
      <c r="C85" s="5">
        <v>216</v>
      </c>
      <c r="D85" s="5" t="s">
        <v>163</v>
      </c>
      <c r="E85" s="5"/>
    </row>
    <row r="86" spans="1:5" s="8" customFormat="1" ht="13.5" x14ac:dyDescent="0.15">
      <c r="A86" s="2">
        <v>128</v>
      </c>
      <c r="B86" s="2" t="s">
        <v>41</v>
      </c>
      <c r="C86" s="5">
        <v>217</v>
      </c>
      <c r="D86" s="5" t="s">
        <v>162</v>
      </c>
      <c r="E86" s="5"/>
    </row>
    <row r="87" spans="1:5" s="8" customFormat="1" ht="13.5" x14ac:dyDescent="0.15">
      <c r="A87" s="2">
        <v>18</v>
      </c>
      <c r="B87" s="2" t="s">
        <v>42</v>
      </c>
      <c r="C87" s="2">
        <v>228</v>
      </c>
      <c r="D87" s="5" t="s">
        <v>165</v>
      </c>
      <c r="E87" s="3"/>
    </row>
    <row r="88" spans="1:5" s="8" customFormat="1" ht="24" x14ac:dyDescent="0.15">
      <c r="A88" s="2">
        <v>92</v>
      </c>
      <c r="B88" s="2" t="s">
        <v>42</v>
      </c>
      <c r="C88" s="5">
        <v>229</v>
      </c>
      <c r="D88" s="5" t="s">
        <v>166</v>
      </c>
      <c r="E88" s="5" t="s">
        <v>167</v>
      </c>
    </row>
    <row r="89" spans="1:5" s="8" customFormat="1" ht="24" x14ac:dyDescent="0.15">
      <c r="A89" s="2">
        <v>101</v>
      </c>
      <c r="B89" s="2" t="s">
        <v>42</v>
      </c>
      <c r="C89" s="5">
        <v>229</v>
      </c>
      <c r="D89" s="5" t="s">
        <v>166</v>
      </c>
      <c r="E89" s="5" t="s">
        <v>168</v>
      </c>
    </row>
    <row r="90" spans="1:5" s="8" customFormat="1" ht="24" x14ac:dyDescent="0.15">
      <c r="A90" s="2">
        <v>180</v>
      </c>
      <c r="B90" s="2" t="s">
        <v>42</v>
      </c>
      <c r="C90" s="5">
        <v>231</v>
      </c>
      <c r="D90" s="5" t="s">
        <v>169</v>
      </c>
      <c r="E90" s="5"/>
    </row>
    <row r="91" spans="1:5" s="8" customFormat="1" ht="13.5" x14ac:dyDescent="0.15">
      <c r="A91" s="2">
        <v>189</v>
      </c>
      <c r="B91" s="2" t="s">
        <v>42</v>
      </c>
      <c r="C91" s="5">
        <v>232</v>
      </c>
      <c r="D91" s="5" t="s">
        <v>165</v>
      </c>
      <c r="E91" s="5"/>
    </row>
    <row r="92" spans="1:5" s="8" customFormat="1" ht="13.5" x14ac:dyDescent="0.15">
      <c r="A92" s="2">
        <v>190</v>
      </c>
      <c r="B92" s="2" t="s">
        <v>42</v>
      </c>
      <c r="C92" s="5">
        <v>232</v>
      </c>
      <c r="D92" s="5" t="s">
        <v>170</v>
      </c>
      <c r="E92" s="5"/>
    </row>
    <row r="93" spans="1:5" s="8" customFormat="1" ht="13.5" x14ac:dyDescent="0.15">
      <c r="A93" s="2">
        <v>191</v>
      </c>
      <c r="B93" s="2" t="s">
        <v>42</v>
      </c>
      <c r="C93" s="5">
        <v>232</v>
      </c>
      <c r="D93" s="5" t="s">
        <v>171</v>
      </c>
      <c r="E93" s="5"/>
    </row>
    <row r="94" spans="1:5" s="8" customFormat="1" ht="13.5" x14ac:dyDescent="0.15">
      <c r="A94" s="2">
        <v>212</v>
      </c>
      <c r="B94" s="2" t="s">
        <v>42</v>
      </c>
      <c r="C94" s="5">
        <v>234</v>
      </c>
      <c r="D94" s="5" t="s">
        <v>165</v>
      </c>
      <c r="E94" s="5"/>
    </row>
    <row r="95" spans="1:5" s="8" customFormat="1" ht="13.5" x14ac:dyDescent="0.15">
      <c r="A95" s="2">
        <v>213</v>
      </c>
      <c r="B95" s="2" t="s">
        <v>42</v>
      </c>
      <c r="C95" s="5">
        <v>234</v>
      </c>
      <c r="D95" s="5" t="s">
        <v>170</v>
      </c>
      <c r="E95" s="5"/>
    </row>
    <row r="96" spans="1:5" s="8" customFormat="1" ht="13.5" x14ac:dyDescent="0.15">
      <c r="A96" s="2">
        <v>214</v>
      </c>
      <c r="B96" s="2" t="s">
        <v>42</v>
      </c>
      <c r="C96" s="5">
        <v>234</v>
      </c>
      <c r="D96" s="5" t="s">
        <v>171</v>
      </c>
      <c r="E96" s="5"/>
    </row>
    <row r="97" spans="1:5" s="8" customFormat="1" ht="13.5" x14ac:dyDescent="0.15">
      <c r="A97" s="2">
        <v>290</v>
      </c>
      <c r="B97" s="2" t="s">
        <v>42</v>
      </c>
      <c r="C97" s="5">
        <v>237</v>
      </c>
      <c r="D97" s="5" t="s">
        <v>172</v>
      </c>
      <c r="E97" s="5"/>
    </row>
    <row r="98" spans="1:5" s="8" customFormat="1" ht="13.5" x14ac:dyDescent="0.15">
      <c r="A98" s="2">
        <v>303</v>
      </c>
      <c r="B98" s="2" t="s">
        <v>42</v>
      </c>
      <c r="C98" s="5">
        <v>238</v>
      </c>
      <c r="D98" s="5" t="s">
        <v>175</v>
      </c>
      <c r="E98" s="5"/>
    </row>
    <row r="99" spans="1:5" s="8" customFormat="1" ht="13.5" x14ac:dyDescent="0.15">
      <c r="A99" s="2">
        <v>304</v>
      </c>
      <c r="B99" s="2" t="s">
        <v>42</v>
      </c>
      <c r="C99" s="5">
        <v>238</v>
      </c>
      <c r="D99" s="5" t="s">
        <v>173</v>
      </c>
      <c r="E99" s="5"/>
    </row>
    <row r="100" spans="1:5" s="8" customFormat="1" ht="13.5" x14ac:dyDescent="0.15">
      <c r="A100" s="2">
        <v>308</v>
      </c>
      <c r="B100" s="2" t="s">
        <v>42</v>
      </c>
      <c r="C100" s="5">
        <v>239</v>
      </c>
      <c r="D100" s="5" t="s">
        <v>176</v>
      </c>
      <c r="E100" s="5"/>
    </row>
    <row r="101" spans="1:5" s="8" customFormat="1" ht="13.5" x14ac:dyDescent="0.15">
      <c r="A101" s="2">
        <v>309</v>
      </c>
      <c r="B101" s="2" t="s">
        <v>42</v>
      </c>
      <c r="C101" s="5">
        <v>239</v>
      </c>
      <c r="D101" s="5" t="s">
        <v>174</v>
      </c>
      <c r="E101" s="5"/>
    </row>
    <row r="102" spans="1:5" s="8" customFormat="1" ht="36" x14ac:dyDescent="0.15">
      <c r="A102" s="2">
        <v>42</v>
      </c>
      <c r="B102" s="2" t="s">
        <v>43</v>
      </c>
      <c r="C102" s="5">
        <v>242</v>
      </c>
      <c r="D102" s="5" t="s">
        <v>178</v>
      </c>
      <c r="E102" s="5"/>
    </row>
    <row r="103" spans="1:5" s="8" customFormat="1" ht="13.5" x14ac:dyDescent="0.15">
      <c r="A103" s="2">
        <v>132</v>
      </c>
      <c r="B103" s="2" t="s">
        <v>43</v>
      </c>
      <c r="C103" s="5">
        <v>248</v>
      </c>
      <c r="D103" s="5" t="s">
        <v>177</v>
      </c>
      <c r="E103" s="5"/>
    </row>
    <row r="104" spans="1:5" s="8" customFormat="1" ht="36" x14ac:dyDescent="0.15">
      <c r="A104" s="2">
        <v>141</v>
      </c>
      <c r="B104" s="2" t="s">
        <v>43</v>
      </c>
      <c r="C104" s="5">
        <v>249</v>
      </c>
      <c r="D104" s="5" t="s">
        <v>179</v>
      </c>
      <c r="E104" s="5"/>
    </row>
    <row r="105" spans="1:5" s="8" customFormat="1" ht="72" x14ac:dyDescent="0.15">
      <c r="A105" s="2">
        <v>198</v>
      </c>
      <c r="B105" s="2" t="s">
        <v>43</v>
      </c>
      <c r="C105" s="5">
        <v>252</v>
      </c>
      <c r="D105" s="5" t="s">
        <v>180</v>
      </c>
      <c r="E105" s="9" t="s">
        <v>181</v>
      </c>
    </row>
    <row r="106" spans="1:5" s="8" customFormat="1" ht="13.5" x14ac:dyDescent="0.15">
      <c r="A106" s="2">
        <v>274</v>
      </c>
      <c r="B106" s="2" t="s">
        <v>43</v>
      </c>
      <c r="C106" s="5">
        <v>256</v>
      </c>
      <c r="D106" s="5" t="s">
        <v>182</v>
      </c>
      <c r="E106" s="9"/>
    </row>
    <row r="107" spans="1:5" s="8" customFormat="1" ht="13.5" x14ac:dyDescent="0.15">
      <c r="A107" s="2">
        <v>335</v>
      </c>
      <c r="B107" s="2" t="s">
        <v>43</v>
      </c>
      <c r="C107" s="5">
        <v>261</v>
      </c>
      <c r="D107" s="5" t="s">
        <v>183</v>
      </c>
      <c r="E107" s="5"/>
    </row>
    <row r="108" spans="1:5" s="8" customFormat="1" ht="13.5" x14ac:dyDescent="0.15">
      <c r="A108" s="2">
        <v>114</v>
      </c>
      <c r="B108" s="2" t="s">
        <v>72</v>
      </c>
      <c r="C108" s="5">
        <v>271</v>
      </c>
      <c r="D108" s="5" t="s">
        <v>184</v>
      </c>
      <c r="E108" s="5"/>
    </row>
    <row r="109" spans="1:5" s="8" customFormat="1" ht="13.5" x14ac:dyDescent="0.15">
      <c r="A109" s="2">
        <v>118</v>
      </c>
      <c r="B109" s="2" t="s">
        <v>72</v>
      </c>
      <c r="C109" s="5">
        <v>271</v>
      </c>
      <c r="D109" s="5" t="s">
        <v>73</v>
      </c>
      <c r="E109" s="5"/>
    </row>
    <row r="110" spans="1:5" s="8" customFormat="1" ht="13.5" x14ac:dyDescent="0.15">
      <c r="A110" s="2">
        <v>124</v>
      </c>
      <c r="B110" s="2" t="s">
        <v>72</v>
      </c>
      <c r="C110" s="5">
        <v>271</v>
      </c>
      <c r="D110" s="5" t="s">
        <v>185</v>
      </c>
      <c r="E110" s="5"/>
    </row>
    <row r="111" spans="1:5" s="8" customFormat="1" ht="13.5" x14ac:dyDescent="0.15">
      <c r="A111" s="2">
        <v>177</v>
      </c>
      <c r="B111" s="2" t="s">
        <v>72</v>
      </c>
      <c r="C111" s="5">
        <v>272</v>
      </c>
      <c r="D111" s="5" t="s">
        <v>186</v>
      </c>
      <c r="E111" s="5"/>
    </row>
    <row r="112" spans="1:5" s="8" customFormat="1" ht="13.5" x14ac:dyDescent="0.15">
      <c r="A112" s="2">
        <v>336</v>
      </c>
      <c r="B112" s="2" t="s">
        <v>72</v>
      </c>
      <c r="C112" s="5">
        <v>277</v>
      </c>
      <c r="D112" s="5" t="s">
        <v>189</v>
      </c>
      <c r="E112" s="5" t="s">
        <v>187</v>
      </c>
    </row>
    <row r="113" spans="1:5" s="8" customFormat="1" ht="24" x14ac:dyDescent="0.15">
      <c r="A113" s="2">
        <v>356</v>
      </c>
      <c r="B113" s="2" t="s">
        <v>72</v>
      </c>
      <c r="C113" s="5">
        <v>277</v>
      </c>
      <c r="D113" s="5" t="s">
        <v>190</v>
      </c>
      <c r="E113" s="5" t="s">
        <v>188</v>
      </c>
    </row>
    <row r="114" spans="1:5" s="8" customFormat="1" ht="24" x14ac:dyDescent="0.15">
      <c r="A114" s="2">
        <v>357</v>
      </c>
      <c r="B114" s="2" t="s">
        <v>72</v>
      </c>
      <c r="C114" s="5">
        <v>277</v>
      </c>
      <c r="D114" s="5" t="s">
        <v>191</v>
      </c>
      <c r="E114" s="5" t="s">
        <v>188</v>
      </c>
    </row>
    <row r="115" spans="1:5" s="8" customFormat="1" ht="24" x14ac:dyDescent="0.15">
      <c r="A115" s="2">
        <v>359</v>
      </c>
      <c r="B115" s="2" t="s">
        <v>72</v>
      </c>
      <c r="C115" s="5">
        <v>277</v>
      </c>
      <c r="D115" s="5" t="s">
        <v>192</v>
      </c>
      <c r="E115" s="5" t="s">
        <v>188</v>
      </c>
    </row>
    <row r="116" spans="1:5" s="8" customFormat="1" ht="13.5" x14ac:dyDescent="0.15">
      <c r="A116" s="2">
        <v>476</v>
      </c>
      <c r="B116" s="2" t="s">
        <v>72</v>
      </c>
      <c r="C116" s="5">
        <v>279</v>
      </c>
      <c r="D116" s="5" t="s">
        <v>194</v>
      </c>
      <c r="E116" s="5" t="s">
        <v>193</v>
      </c>
    </row>
    <row r="117" spans="1:5" s="8" customFormat="1" ht="13.5" x14ac:dyDescent="0.15">
      <c r="A117" s="2">
        <v>525</v>
      </c>
      <c r="B117" s="2" t="s">
        <v>72</v>
      </c>
      <c r="C117" s="5">
        <v>281</v>
      </c>
      <c r="D117" s="5" t="s">
        <v>197</v>
      </c>
      <c r="E117" s="5"/>
    </row>
    <row r="118" spans="1:5" s="8" customFormat="1" ht="13.5" x14ac:dyDescent="0.15">
      <c r="A118" s="2">
        <v>619</v>
      </c>
      <c r="B118" s="2" t="s">
        <v>72</v>
      </c>
      <c r="C118" s="5">
        <v>285</v>
      </c>
      <c r="D118" s="5" t="s">
        <v>195</v>
      </c>
      <c r="E118" s="5"/>
    </row>
    <row r="119" spans="1:5" s="8" customFormat="1" ht="13.5" x14ac:dyDescent="0.15">
      <c r="A119" s="2">
        <v>699</v>
      </c>
      <c r="B119" s="2" t="s">
        <v>72</v>
      </c>
      <c r="C119" s="5">
        <v>287</v>
      </c>
      <c r="D119" s="9" t="s">
        <v>196</v>
      </c>
      <c r="E119" s="5"/>
    </row>
    <row r="120" spans="1:5" s="8" customFormat="1" ht="13.5" x14ac:dyDescent="0.15">
      <c r="A120" s="2">
        <v>75</v>
      </c>
      <c r="B120" s="2" t="s">
        <v>74</v>
      </c>
      <c r="C120" s="4">
        <v>292</v>
      </c>
      <c r="D120" s="5" t="s">
        <v>184</v>
      </c>
      <c r="E120" s="5"/>
    </row>
    <row r="121" spans="1:5" s="8" customFormat="1" ht="13.5" x14ac:dyDescent="0.15">
      <c r="A121" s="2">
        <v>181</v>
      </c>
      <c r="B121" s="2" t="s">
        <v>74</v>
      </c>
      <c r="C121" s="4">
        <v>295</v>
      </c>
      <c r="D121" s="5" t="s">
        <v>198</v>
      </c>
      <c r="E121" s="5"/>
    </row>
    <row r="122" spans="1:5" s="8" customFormat="1" ht="13.5" x14ac:dyDescent="0.15">
      <c r="A122" s="2">
        <v>114</v>
      </c>
      <c r="B122" s="2" t="s">
        <v>75</v>
      </c>
      <c r="C122" s="4">
        <v>308</v>
      </c>
      <c r="D122" s="5" t="s">
        <v>199</v>
      </c>
      <c r="E122" s="5"/>
    </row>
    <row r="123" spans="1:5" s="8" customFormat="1" ht="13.5" x14ac:dyDescent="0.15">
      <c r="A123" s="2">
        <v>133</v>
      </c>
      <c r="B123" s="2" t="s">
        <v>75</v>
      </c>
      <c r="C123" s="4">
        <v>309</v>
      </c>
      <c r="D123" s="5" t="s">
        <v>200</v>
      </c>
      <c r="E123" s="5"/>
    </row>
    <row r="124" spans="1:5" s="8" customFormat="1" ht="24" x14ac:dyDescent="0.15">
      <c r="A124" s="2">
        <v>160</v>
      </c>
      <c r="B124" s="2" t="s">
        <v>75</v>
      </c>
      <c r="C124" s="4">
        <v>310</v>
      </c>
      <c r="D124" s="5" t="s">
        <v>201</v>
      </c>
      <c r="E124" s="5"/>
    </row>
    <row r="125" spans="1:5" x14ac:dyDescent="0.15">
      <c r="A125" s="3"/>
      <c r="B125" s="3"/>
      <c r="C125" s="3"/>
      <c r="D125" s="3"/>
      <c r="E125" s="3"/>
    </row>
  </sheetData>
  <phoneticPr fontId="1"/>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CB3EB-B425-41E1-BFD8-191B1FF7BE65}">
  <dimension ref="A1:H36"/>
  <sheetViews>
    <sheetView topLeftCell="A4" zoomScaleNormal="100" workbookViewId="0">
      <selection activeCell="C3" sqref="C3"/>
    </sheetView>
  </sheetViews>
  <sheetFormatPr defaultRowHeight="12" x14ac:dyDescent="0.15"/>
  <cols>
    <col min="1" max="1" width="16.625" style="11" customWidth="1"/>
    <col min="2" max="7" width="10.625" style="11" customWidth="1"/>
    <col min="8" max="8" width="20.625" style="11" customWidth="1"/>
    <col min="9" max="16384" width="9" style="11"/>
  </cols>
  <sheetData>
    <row r="1" spans="1:8" x14ac:dyDescent="0.15">
      <c r="A1" s="10"/>
      <c r="B1" s="10"/>
    </row>
    <row r="2" spans="1:8" x14ac:dyDescent="0.15">
      <c r="A2" s="16" t="s">
        <v>71</v>
      </c>
      <c r="B2" s="10"/>
    </row>
    <row r="3" spans="1:8" x14ac:dyDescent="0.15">
      <c r="A3" s="16" t="s">
        <v>70</v>
      </c>
      <c r="B3" s="10"/>
    </row>
    <row r="5" spans="1:8" ht="13.5" x14ac:dyDescent="0.15">
      <c r="A5" s="36" t="s">
        <v>26</v>
      </c>
      <c r="B5" s="36" t="s">
        <v>22</v>
      </c>
      <c r="C5" s="33" t="s">
        <v>28</v>
      </c>
      <c r="D5" s="34"/>
      <c r="E5" s="34"/>
      <c r="F5" s="34"/>
      <c r="G5" s="35"/>
      <c r="H5" s="36" t="s">
        <v>2</v>
      </c>
    </row>
    <row r="6" spans="1:8" x14ac:dyDescent="0.15">
      <c r="A6" s="37"/>
      <c r="B6" s="37"/>
      <c r="C6" s="15" t="s">
        <v>44</v>
      </c>
      <c r="D6" s="15" t="s">
        <v>45</v>
      </c>
      <c r="E6" s="15" t="s">
        <v>46</v>
      </c>
      <c r="F6" s="15" t="s">
        <v>47</v>
      </c>
      <c r="G6" s="15" t="s">
        <v>48</v>
      </c>
      <c r="H6" s="37"/>
    </row>
    <row r="7" spans="1:8" x14ac:dyDescent="0.15">
      <c r="A7" s="12" t="s">
        <v>49</v>
      </c>
      <c r="B7" s="12" t="s">
        <v>66</v>
      </c>
      <c r="C7" s="12" t="s">
        <v>6</v>
      </c>
      <c r="D7" s="12" t="s">
        <v>7</v>
      </c>
      <c r="E7" s="12" t="s">
        <v>6</v>
      </c>
      <c r="F7" s="12" t="s">
        <v>7</v>
      </c>
      <c r="G7" s="12" t="s">
        <v>6</v>
      </c>
      <c r="H7" s="30" t="s">
        <v>68</v>
      </c>
    </row>
    <row r="8" spans="1:8" x14ac:dyDescent="0.15">
      <c r="A8" s="12" t="s">
        <v>50</v>
      </c>
      <c r="B8" s="12" t="s">
        <v>56</v>
      </c>
      <c r="C8" s="12">
        <v>800</v>
      </c>
      <c r="D8" s="12">
        <v>600</v>
      </c>
      <c r="E8" s="12">
        <v>800</v>
      </c>
      <c r="F8" s="12">
        <v>600</v>
      </c>
      <c r="G8" s="12">
        <v>800</v>
      </c>
      <c r="H8" s="31"/>
    </row>
    <row r="9" spans="1:8" x14ac:dyDescent="0.15">
      <c r="A9" s="12" t="s">
        <v>54</v>
      </c>
      <c r="B9" s="12" t="s">
        <v>57</v>
      </c>
      <c r="C9" s="13">
        <f>0-C8*(1/4)</f>
        <v>-200</v>
      </c>
      <c r="D9" s="13">
        <f t="shared" ref="D9:G9" si="0">0-D8*(1/4)</f>
        <v>-150</v>
      </c>
      <c r="E9" s="13">
        <f t="shared" si="0"/>
        <v>-200</v>
      </c>
      <c r="F9" s="13">
        <f t="shared" si="0"/>
        <v>-150</v>
      </c>
      <c r="G9" s="13">
        <f t="shared" si="0"/>
        <v>-200</v>
      </c>
      <c r="H9" s="31"/>
    </row>
    <row r="10" spans="1:8" x14ac:dyDescent="0.15">
      <c r="A10" s="12" t="s">
        <v>55</v>
      </c>
      <c r="B10" s="12" t="s">
        <v>57</v>
      </c>
      <c r="C10" s="13">
        <f>0-C8*(3/4)</f>
        <v>-600</v>
      </c>
      <c r="D10" s="13">
        <f t="shared" ref="D10:G10" si="1">0-D8*(3/4)</f>
        <v>-450</v>
      </c>
      <c r="E10" s="13">
        <f t="shared" si="1"/>
        <v>-600</v>
      </c>
      <c r="F10" s="13">
        <f t="shared" si="1"/>
        <v>-450</v>
      </c>
      <c r="G10" s="13">
        <f t="shared" si="1"/>
        <v>-600</v>
      </c>
      <c r="H10" s="31"/>
    </row>
    <row r="11" spans="1:8" x14ac:dyDescent="0.15">
      <c r="A11" s="12" t="s">
        <v>65</v>
      </c>
      <c r="B11" s="12" t="s">
        <v>57</v>
      </c>
      <c r="C11" s="13">
        <f>0-C8</f>
        <v>-800</v>
      </c>
      <c r="D11" s="13">
        <f t="shared" ref="D11:G11" si="2">0-D8</f>
        <v>-600</v>
      </c>
      <c r="E11" s="13">
        <f t="shared" si="2"/>
        <v>-800</v>
      </c>
      <c r="F11" s="13">
        <f t="shared" si="2"/>
        <v>-600</v>
      </c>
      <c r="G11" s="13">
        <f t="shared" si="2"/>
        <v>-800</v>
      </c>
      <c r="H11" s="31"/>
    </row>
    <row r="12" spans="1:8" x14ac:dyDescent="0.15">
      <c r="A12" s="12" t="s">
        <v>52</v>
      </c>
      <c r="B12" s="12" t="s">
        <v>56</v>
      </c>
      <c r="C12" s="12">
        <v>100</v>
      </c>
      <c r="D12" s="12">
        <f>$C12</f>
        <v>100</v>
      </c>
      <c r="E12" s="12">
        <f t="shared" ref="E12:G14" si="3">$C12</f>
        <v>100</v>
      </c>
      <c r="F12" s="12">
        <f t="shared" si="3"/>
        <v>100</v>
      </c>
      <c r="G12" s="12">
        <f t="shared" si="3"/>
        <v>100</v>
      </c>
      <c r="H12" s="31"/>
    </row>
    <row r="13" spans="1:8" x14ac:dyDescent="0.15">
      <c r="A13" s="12" t="s">
        <v>53</v>
      </c>
      <c r="B13" s="12" t="s">
        <v>56</v>
      </c>
      <c r="C13" s="12">
        <v>120</v>
      </c>
      <c r="D13" s="12">
        <f>$C13</f>
        <v>120</v>
      </c>
      <c r="E13" s="12">
        <f t="shared" si="3"/>
        <v>120</v>
      </c>
      <c r="F13" s="12">
        <f t="shared" si="3"/>
        <v>120</v>
      </c>
      <c r="G13" s="12">
        <f t="shared" si="3"/>
        <v>120</v>
      </c>
      <c r="H13" s="31"/>
    </row>
    <row r="14" spans="1:8" x14ac:dyDescent="0.15">
      <c r="A14" s="12" t="s">
        <v>51</v>
      </c>
      <c r="B14" s="12" t="s">
        <v>56</v>
      </c>
      <c r="C14" s="12">
        <v>150</v>
      </c>
      <c r="D14" s="12">
        <f>$C14</f>
        <v>150</v>
      </c>
      <c r="E14" s="12">
        <f t="shared" si="3"/>
        <v>150</v>
      </c>
      <c r="F14" s="12">
        <f t="shared" si="3"/>
        <v>150</v>
      </c>
      <c r="G14" s="12">
        <f t="shared" si="3"/>
        <v>150</v>
      </c>
      <c r="H14" s="31"/>
    </row>
    <row r="15" spans="1:8" x14ac:dyDescent="0.15">
      <c r="A15" s="12" t="s">
        <v>58</v>
      </c>
      <c r="B15" s="12" t="s">
        <v>57</v>
      </c>
      <c r="C15" s="12">
        <f>0-510</f>
        <v>-510</v>
      </c>
      <c r="D15" s="12">
        <f>0-480</f>
        <v>-480</v>
      </c>
      <c r="E15" s="12">
        <f>0-450</f>
        <v>-450</v>
      </c>
      <c r="F15" s="12">
        <f>0-420</f>
        <v>-420</v>
      </c>
      <c r="G15" s="12">
        <f>0-390</f>
        <v>-390</v>
      </c>
      <c r="H15" s="31"/>
    </row>
    <row r="16" spans="1:8" x14ac:dyDescent="0.15">
      <c r="A16" s="12" t="s">
        <v>59</v>
      </c>
      <c r="B16" s="12" t="s">
        <v>57</v>
      </c>
      <c r="C16" s="13">
        <f>C15+C13/2</f>
        <v>-450</v>
      </c>
      <c r="D16" s="13">
        <f t="shared" ref="D16:G16" si="4">D15+D13/2</f>
        <v>-420</v>
      </c>
      <c r="E16" s="13">
        <f t="shared" si="4"/>
        <v>-390</v>
      </c>
      <c r="F16" s="13">
        <f t="shared" si="4"/>
        <v>-360</v>
      </c>
      <c r="G16" s="13">
        <f t="shared" si="4"/>
        <v>-330</v>
      </c>
      <c r="H16" s="31"/>
    </row>
    <row r="17" spans="1:8" x14ac:dyDescent="0.15">
      <c r="A17" s="12" t="s">
        <v>60</v>
      </c>
      <c r="B17" s="12" t="s">
        <v>57</v>
      </c>
      <c r="C17" s="13">
        <f>C15-C13/2</f>
        <v>-570</v>
      </c>
      <c r="D17" s="13">
        <f t="shared" ref="D17:G17" si="5">D15-D13/2</f>
        <v>-540</v>
      </c>
      <c r="E17" s="13">
        <f t="shared" si="5"/>
        <v>-510</v>
      </c>
      <c r="F17" s="13">
        <f t="shared" si="5"/>
        <v>-480</v>
      </c>
      <c r="G17" s="13">
        <f t="shared" si="5"/>
        <v>-450</v>
      </c>
      <c r="H17" s="31"/>
    </row>
    <row r="18" spans="1:8" x14ac:dyDescent="0.15">
      <c r="A18" s="12" t="s">
        <v>61</v>
      </c>
      <c r="B18" s="12" t="s">
        <v>66</v>
      </c>
      <c r="C18" s="13">
        <f>IF(C16&lt;=C9,0,1)</f>
        <v>0</v>
      </c>
      <c r="D18" s="13">
        <f t="shared" ref="D18:G18" si="6">IF(D16&lt;=D9,0,1)</f>
        <v>0</v>
      </c>
      <c r="E18" s="13">
        <f t="shared" si="6"/>
        <v>0</v>
      </c>
      <c r="F18" s="13">
        <f t="shared" si="6"/>
        <v>0</v>
      </c>
      <c r="G18" s="13">
        <f t="shared" si="6"/>
        <v>0</v>
      </c>
      <c r="H18" s="31"/>
    </row>
    <row r="19" spans="1:8" x14ac:dyDescent="0.15">
      <c r="A19" s="12" t="s">
        <v>62</v>
      </c>
      <c r="B19" s="12" t="s">
        <v>66</v>
      </c>
      <c r="C19" s="13">
        <f>IF(C17&gt;=C10,0,1)</f>
        <v>0</v>
      </c>
      <c r="D19" s="13">
        <f t="shared" ref="D19:G19" si="7">IF(D17&gt;=D10,0,1)</f>
        <v>1</v>
      </c>
      <c r="E19" s="13">
        <f t="shared" si="7"/>
        <v>0</v>
      </c>
      <c r="F19" s="13">
        <f t="shared" si="7"/>
        <v>1</v>
      </c>
      <c r="G19" s="13">
        <f t="shared" si="7"/>
        <v>0</v>
      </c>
      <c r="H19" s="31"/>
    </row>
    <row r="20" spans="1:8" x14ac:dyDescent="0.15">
      <c r="A20" s="12" t="s">
        <v>64</v>
      </c>
      <c r="B20" s="12" t="s">
        <v>56</v>
      </c>
      <c r="C20" s="12">
        <v>40</v>
      </c>
      <c r="D20" s="12">
        <v>40</v>
      </c>
      <c r="E20" s="12">
        <v>40</v>
      </c>
      <c r="F20" s="12">
        <v>40</v>
      </c>
      <c r="G20" s="12">
        <v>40</v>
      </c>
      <c r="H20" s="31"/>
    </row>
    <row r="21" spans="1:8" x14ac:dyDescent="0.15">
      <c r="A21" s="12" t="s">
        <v>67</v>
      </c>
      <c r="B21" s="12" t="s">
        <v>57</v>
      </c>
      <c r="C21" s="13">
        <f>C11-C20-C13/2</f>
        <v>-900</v>
      </c>
      <c r="D21" s="13">
        <f t="shared" ref="D21:G21" si="8">D11-D20-D13/2</f>
        <v>-700</v>
      </c>
      <c r="E21" s="13">
        <f t="shared" si="8"/>
        <v>-900</v>
      </c>
      <c r="F21" s="13">
        <f t="shared" si="8"/>
        <v>-700</v>
      </c>
      <c r="G21" s="13">
        <f t="shared" si="8"/>
        <v>-900</v>
      </c>
      <c r="H21" s="32"/>
    </row>
    <row r="22" spans="1:8" x14ac:dyDescent="0.15">
      <c r="A22" s="12"/>
      <c r="B22" s="12"/>
      <c r="C22" s="12"/>
      <c r="D22" s="12"/>
      <c r="E22" s="12"/>
      <c r="F22" s="12"/>
      <c r="G22" s="12"/>
      <c r="H22" s="12"/>
    </row>
    <row r="23" spans="1:8" x14ac:dyDescent="0.15">
      <c r="A23" s="12" t="s">
        <v>63</v>
      </c>
      <c r="B23" s="12" t="s">
        <v>56</v>
      </c>
      <c r="C23" s="12">
        <v>800</v>
      </c>
      <c r="D23" s="14">
        <v>800</v>
      </c>
      <c r="E23" s="12">
        <v>800</v>
      </c>
      <c r="F23" s="14">
        <v>700</v>
      </c>
      <c r="G23" s="12">
        <v>800</v>
      </c>
      <c r="H23" s="30" t="s">
        <v>69</v>
      </c>
    </row>
    <row r="24" spans="1:8" x14ac:dyDescent="0.15">
      <c r="A24" s="12" t="s">
        <v>54</v>
      </c>
      <c r="B24" s="12" t="s">
        <v>57</v>
      </c>
      <c r="C24" s="13">
        <f>0-C23*(1/4)</f>
        <v>-200</v>
      </c>
      <c r="D24" s="13">
        <f t="shared" ref="D24" si="9">0-D23*(1/4)</f>
        <v>-200</v>
      </c>
      <c r="E24" s="13">
        <f t="shared" ref="E24" si="10">0-E23*(1/4)</f>
        <v>-200</v>
      </c>
      <c r="F24" s="13">
        <f t="shared" ref="F24" si="11">0-F23*(1/4)</f>
        <v>-175</v>
      </c>
      <c r="G24" s="13">
        <f t="shared" ref="G24" si="12">0-G23*(1/4)</f>
        <v>-200</v>
      </c>
      <c r="H24" s="31"/>
    </row>
    <row r="25" spans="1:8" x14ac:dyDescent="0.15">
      <c r="A25" s="12" t="s">
        <v>55</v>
      </c>
      <c r="B25" s="12" t="s">
        <v>57</v>
      </c>
      <c r="C25" s="13">
        <f>0-C23*(3/4)</f>
        <v>-600</v>
      </c>
      <c r="D25" s="13">
        <f t="shared" ref="D25:G25" si="13">0-D23*(3/4)</f>
        <v>-600</v>
      </c>
      <c r="E25" s="13">
        <f t="shared" si="13"/>
        <v>-600</v>
      </c>
      <c r="F25" s="13">
        <f t="shared" si="13"/>
        <v>-525</v>
      </c>
      <c r="G25" s="13">
        <f t="shared" si="13"/>
        <v>-600</v>
      </c>
      <c r="H25" s="31"/>
    </row>
    <row r="26" spans="1:8" x14ac:dyDescent="0.15">
      <c r="A26" s="12" t="s">
        <v>65</v>
      </c>
      <c r="B26" s="12" t="s">
        <v>57</v>
      </c>
      <c r="C26" s="13">
        <f>0-C23</f>
        <v>-800</v>
      </c>
      <c r="D26" s="13">
        <f t="shared" ref="D26:G26" si="14">0-D23</f>
        <v>-800</v>
      </c>
      <c r="E26" s="13">
        <f t="shared" si="14"/>
        <v>-800</v>
      </c>
      <c r="F26" s="13">
        <f t="shared" si="14"/>
        <v>-700</v>
      </c>
      <c r="G26" s="13">
        <f t="shared" si="14"/>
        <v>-800</v>
      </c>
      <c r="H26" s="31"/>
    </row>
    <row r="27" spans="1:8" x14ac:dyDescent="0.15">
      <c r="A27" s="12" t="s">
        <v>52</v>
      </c>
      <c r="B27" s="12" t="s">
        <v>56</v>
      </c>
      <c r="C27" s="12">
        <v>100</v>
      </c>
      <c r="D27" s="12">
        <f>$C27</f>
        <v>100</v>
      </c>
      <c r="E27" s="12">
        <f t="shared" ref="E27:G29" si="15">$C27</f>
        <v>100</v>
      </c>
      <c r="F27" s="12">
        <f t="shared" si="15"/>
        <v>100</v>
      </c>
      <c r="G27" s="12">
        <f t="shared" si="15"/>
        <v>100</v>
      </c>
      <c r="H27" s="31"/>
    </row>
    <row r="28" spans="1:8" x14ac:dyDescent="0.15">
      <c r="A28" s="12" t="s">
        <v>53</v>
      </c>
      <c r="B28" s="12" t="s">
        <v>56</v>
      </c>
      <c r="C28" s="12">
        <v>120</v>
      </c>
      <c r="D28" s="12">
        <f>$C28</f>
        <v>120</v>
      </c>
      <c r="E28" s="12">
        <f t="shared" si="15"/>
        <v>120</v>
      </c>
      <c r="F28" s="12">
        <f t="shared" si="15"/>
        <v>120</v>
      </c>
      <c r="G28" s="12">
        <f t="shared" si="15"/>
        <v>120</v>
      </c>
      <c r="H28" s="31"/>
    </row>
    <row r="29" spans="1:8" x14ac:dyDescent="0.15">
      <c r="A29" s="12" t="s">
        <v>51</v>
      </c>
      <c r="B29" s="12" t="s">
        <v>56</v>
      </c>
      <c r="C29" s="12">
        <v>150</v>
      </c>
      <c r="D29" s="12">
        <f>$C29</f>
        <v>150</v>
      </c>
      <c r="E29" s="12">
        <f t="shared" si="15"/>
        <v>150</v>
      </c>
      <c r="F29" s="12">
        <f t="shared" si="15"/>
        <v>150</v>
      </c>
      <c r="G29" s="12">
        <f t="shared" si="15"/>
        <v>150</v>
      </c>
      <c r="H29" s="31"/>
    </row>
    <row r="30" spans="1:8" x14ac:dyDescent="0.15">
      <c r="A30" s="12" t="s">
        <v>58</v>
      </c>
      <c r="B30" s="12" t="s">
        <v>57</v>
      </c>
      <c r="C30" s="12">
        <f>0-510</f>
        <v>-510</v>
      </c>
      <c r="D30" s="12">
        <f>0-480</f>
        <v>-480</v>
      </c>
      <c r="E30" s="12">
        <f>0-450</f>
        <v>-450</v>
      </c>
      <c r="F30" s="12">
        <f>0-420</f>
        <v>-420</v>
      </c>
      <c r="G30" s="12">
        <f>0-390</f>
        <v>-390</v>
      </c>
      <c r="H30" s="31"/>
    </row>
    <row r="31" spans="1:8" x14ac:dyDescent="0.15">
      <c r="A31" s="12" t="s">
        <v>59</v>
      </c>
      <c r="B31" s="12" t="s">
        <v>57</v>
      </c>
      <c r="C31" s="13">
        <f>C30+C28/2</f>
        <v>-450</v>
      </c>
      <c r="D31" s="13">
        <f t="shared" ref="D31" si="16">D30+D28/2</f>
        <v>-420</v>
      </c>
      <c r="E31" s="13">
        <f t="shared" ref="E31" si="17">E30+E28/2</f>
        <v>-390</v>
      </c>
      <c r="F31" s="13">
        <f t="shared" ref="F31" si="18">F30+F28/2</f>
        <v>-360</v>
      </c>
      <c r="G31" s="13">
        <f t="shared" ref="G31" si="19">G30+G28/2</f>
        <v>-330</v>
      </c>
      <c r="H31" s="31"/>
    </row>
    <row r="32" spans="1:8" x14ac:dyDescent="0.15">
      <c r="A32" s="12" t="s">
        <v>60</v>
      </c>
      <c r="B32" s="12" t="s">
        <v>57</v>
      </c>
      <c r="C32" s="13">
        <f>C30-C28/2</f>
        <v>-570</v>
      </c>
      <c r="D32" s="13">
        <f t="shared" ref="D32:G32" si="20">D30-D28/2</f>
        <v>-540</v>
      </c>
      <c r="E32" s="13">
        <f t="shared" si="20"/>
        <v>-510</v>
      </c>
      <c r="F32" s="13">
        <f t="shared" si="20"/>
        <v>-480</v>
      </c>
      <c r="G32" s="13">
        <f t="shared" si="20"/>
        <v>-450</v>
      </c>
      <c r="H32" s="31"/>
    </row>
    <row r="33" spans="1:8" x14ac:dyDescent="0.15">
      <c r="A33" s="12" t="s">
        <v>61</v>
      </c>
      <c r="B33" s="12" t="s">
        <v>66</v>
      </c>
      <c r="C33" s="13">
        <f>IF(C31&lt;=C24,0,1)</f>
        <v>0</v>
      </c>
      <c r="D33" s="13">
        <f t="shared" ref="D33:G33" si="21">IF(D31&lt;=D24,0,1)</f>
        <v>0</v>
      </c>
      <c r="E33" s="13">
        <f t="shared" si="21"/>
        <v>0</v>
      </c>
      <c r="F33" s="13">
        <f t="shared" si="21"/>
        <v>0</v>
      </c>
      <c r="G33" s="13">
        <f t="shared" si="21"/>
        <v>0</v>
      </c>
      <c r="H33" s="31"/>
    </row>
    <row r="34" spans="1:8" x14ac:dyDescent="0.15">
      <c r="A34" s="12" t="s">
        <v>62</v>
      </c>
      <c r="B34" s="12" t="s">
        <v>66</v>
      </c>
      <c r="C34" s="13">
        <f>IF(C32&gt;=C25,0,1)</f>
        <v>0</v>
      </c>
      <c r="D34" s="13">
        <f t="shared" ref="D34:G34" si="22">IF(D32&gt;=D25,0,1)</f>
        <v>0</v>
      </c>
      <c r="E34" s="13">
        <f t="shared" si="22"/>
        <v>0</v>
      </c>
      <c r="F34" s="13">
        <f t="shared" si="22"/>
        <v>0</v>
      </c>
      <c r="G34" s="13">
        <f t="shared" si="22"/>
        <v>0</v>
      </c>
      <c r="H34" s="31"/>
    </row>
    <row r="35" spans="1:8" x14ac:dyDescent="0.15">
      <c r="A35" s="12" t="s">
        <v>64</v>
      </c>
      <c r="B35" s="12" t="s">
        <v>56</v>
      </c>
      <c r="C35" s="12">
        <v>40</v>
      </c>
      <c r="D35" s="12">
        <v>40</v>
      </c>
      <c r="E35" s="12">
        <v>40</v>
      </c>
      <c r="F35" s="12">
        <v>40</v>
      </c>
      <c r="G35" s="12">
        <v>40</v>
      </c>
      <c r="H35" s="31"/>
    </row>
    <row r="36" spans="1:8" x14ac:dyDescent="0.15">
      <c r="A36" s="12" t="s">
        <v>67</v>
      </c>
      <c r="B36" s="12" t="s">
        <v>57</v>
      </c>
      <c r="C36" s="13">
        <f>C26-C35-C28/2</f>
        <v>-900</v>
      </c>
      <c r="D36" s="13">
        <f t="shared" ref="D36" si="23">D26-D35-D28/2</f>
        <v>-900</v>
      </c>
      <c r="E36" s="13">
        <f t="shared" ref="E36" si="24">E26-E35-E28/2</f>
        <v>-900</v>
      </c>
      <c r="F36" s="13">
        <f t="shared" ref="F36" si="25">F26-F35-F28/2</f>
        <v>-800</v>
      </c>
      <c r="G36" s="13">
        <f t="shared" ref="G36" si="26">G26-G35-G28/2</f>
        <v>-900</v>
      </c>
      <c r="H36" s="32"/>
    </row>
  </sheetData>
  <mergeCells count="6">
    <mergeCell ref="H23:H36"/>
    <mergeCell ref="C5:G5"/>
    <mergeCell ref="A5:A6"/>
    <mergeCell ref="B5:B6"/>
    <mergeCell ref="H5:H6"/>
    <mergeCell ref="H7:H21"/>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E32E2-98CB-42C9-AFBF-491D6D4AE312}">
  <dimension ref="A1:E49"/>
  <sheetViews>
    <sheetView workbookViewId="0">
      <selection activeCell="B6" sqref="B6"/>
    </sheetView>
  </sheetViews>
  <sheetFormatPr defaultRowHeight="12" x14ac:dyDescent="0.15"/>
  <cols>
    <col min="1" max="1" width="4.625" style="11" customWidth="1"/>
    <col min="2" max="2" width="8.625" style="19" customWidth="1"/>
    <col min="3" max="3" width="12.625" style="11" customWidth="1"/>
    <col min="4" max="4" width="74.625" style="11" customWidth="1"/>
    <col min="5" max="5" width="20.625" style="11" customWidth="1"/>
    <col min="6" max="16384" width="9" style="11"/>
  </cols>
  <sheetData>
    <row r="1" spans="1:5" ht="12" customHeight="1" x14ac:dyDescent="0.15">
      <c r="A1" s="11" t="s">
        <v>80</v>
      </c>
    </row>
    <row r="2" spans="1:5" ht="12" customHeight="1" x14ac:dyDescent="0.15">
      <c r="A2" s="11" t="s">
        <v>81</v>
      </c>
    </row>
    <row r="3" spans="1:5" ht="12" customHeight="1" x14ac:dyDescent="0.15">
      <c r="A3" s="17" t="s">
        <v>0</v>
      </c>
      <c r="B3" s="20" t="s">
        <v>82</v>
      </c>
      <c r="C3" s="17" t="s">
        <v>5</v>
      </c>
      <c r="D3" s="17" t="s">
        <v>3</v>
      </c>
      <c r="E3" s="17" t="s">
        <v>2</v>
      </c>
    </row>
    <row r="4" spans="1:5" ht="12" customHeight="1" x14ac:dyDescent="0.15">
      <c r="A4" s="18"/>
      <c r="B4" s="21" t="s">
        <v>83</v>
      </c>
      <c r="C4" s="18" t="s">
        <v>84</v>
      </c>
      <c r="D4" s="18" t="s">
        <v>4</v>
      </c>
      <c r="E4" s="18" t="s">
        <v>8</v>
      </c>
    </row>
    <row r="5" spans="1:5" ht="12" customHeight="1" x14ac:dyDescent="0.15">
      <c r="A5" s="12">
        <v>1</v>
      </c>
      <c r="B5" s="22" t="s">
        <v>203</v>
      </c>
      <c r="C5" s="12" t="s">
        <v>85</v>
      </c>
      <c r="D5" s="12" t="s">
        <v>86</v>
      </c>
      <c r="E5" s="12"/>
    </row>
    <row r="6" spans="1:5" ht="12" customHeight="1" x14ac:dyDescent="0.15">
      <c r="A6" s="12"/>
      <c r="B6" s="22"/>
      <c r="C6" s="12"/>
      <c r="D6" s="12"/>
      <c r="E6" s="12"/>
    </row>
    <row r="7" spans="1:5" x14ac:dyDescent="0.15">
      <c r="A7" s="12"/>
      <c r="B7" s="22"/>
      <c r="C7" s="12"/>
      <c r="D7" s="3"/>
      <c r="E7" s="12"/>
    </row>
    <row r="8" spans="1:5" x14ac:dyDescent="0.15">
      <c r="A8" s="12"/>
      <c r="B8" s="22"/>
      <c r="C8" s="12"/>
      <c r="D8" s="3"/>
      <c r="E8" s="12"/>
    </row>
    <row r="9" spans="1:5" ht="12" customHeight="1" x14ac:dyDescent="0.15">
      <c r="A9" s="12"/>
      <c r="B9" s="23"/>
      <c r="C9" s="12"/>
      <c r="D9" s="12"/>
      <c r="E9" s="12"/>
    </row>
    <row r="10" spans="1:5" ht="12" customHeight="1" x14ac:dyDescent="0.15">
      <c r="A10" s="12"/>
      <c r="B10" s="23"/>
      <c r="C10" s="12"/>
      <c r="D10" s="12"/>
      <c r="E10" s="12"/>
    </row>
    <row r="11" spans="1:5" ht="12" customHeight="1" x14ac:dyDescent="0.15">
      <c r="A11" s="12"/>
      <c r="B11" s="23"/>
      <c r="C11" s="12"/>
      <c r="D11" s="12"/>
      <c r="E11" s="12"/>
    </row>
    <row r="12" spans="1:5" ht="12" customHeight="1" x14ac:dyDescent="0.15">
      <c r="A12" s="12"/>
      <c r="B12" s="23"/>
      <c r="C12" s="12"/>
      <c r="D12" s="12"/>
      <c r="E12" s="12"/>
    </row>
    <row r="13" spans="1:5" ht="12" customHeight="1" x14ac:dyDescent="0.15">
      <c r="A13" s="12"/>
      <c r="B13" s="23"/>
      <c r="C13" s="12"/>
      <c r="D13" s="12"/>
      <c r="E13" s="12"/>
    </row>
    <row r="14" spans="1:5" ht="12" customHeight="1" x14ac:dyDescent="0.15">
      <c r="A14" s="12"/>
      <c r="B14" s="23"/>
      <c r="C14" s="12"/>
      <c r="D14" s="12"/>
      <c r="E14" s="12"/>
    </row>
    <row r="15" spans="1:5" ht="12" customHeight="1" x14ac:dyDescent="0.15">
      <c r="A15" s="12"/>
      <c r="B15" s="23"/>
      <c r="C15" s="12"/>
      <c r="D15" s="12"/>
      <c r="E15" s="12"/>
    </row>
    <row r="16" spans="1:5" ht="12" customHeight="1" x14ac:dyDescent="0.15">
      <c r="A16" s="12"/>
      <c r="B16" s="23"/>
      <c r="C16" s="12"/>
      <c r="D16" s="12"/>
      <c r="E16" s="12"/>
    </row>
    <row r="17" spans="1:5" ht="12" customHeight="1" x14ac:dyDescent="0.15">
      <c r="A17" s="12"/>
      <c r="B17" s="23"/>
      <c r="C17" s="12"/>
      <c r="D17" s="12"/>
      <c r="E17" s="12"/>
    </row>
    <row r="18" spans="1:5" ht="12" customHeight="1" x14ac:dyDescent="0.15">
      <c r="A18" s="12"/>
      <c r="B18" s="23"/>
      <c r="C18" s="12"/>
      <c r="D18" s="12"/>
      <c r="E18" s="12"/>
    </row>
    <row r="19" spans="1:5" ht="12" customHeight="1" x14ac:dyDescent="0.15">
      <c r="A19" s="12"/>
      <c r="B19" s="23"/>
      <c r="C19" s="12"/>
      <c r="D19" s="12"/>
      <c r="E19" s="12"/>
    </row>
    <row r="20" spans="1:5" ht="12" customHeight="1" x14ac:dyDescent="0.15">
      <c r="A20" s="12"/>
      <c r="B20" s="23"/>
      <c r="C20" s="12"/>
      <c r="D20" s="12"/>
      <c r="E20" s="12"/>
    </row>
    <row r="21" spans="1:5" ht="12" customHeight="1" x14ac:dyDescent="0.15">
      <c r="A21" s="12"/>
      <c r="B21" s="23"/>
      <c r="C21" s="12"/>
      <c r="D21" s="12"/>
      <c r="E21" s="12"/>
    </row>
    <row r="22" spans="1:5" ht="12" customHeight="1" x14ac:dyDescent="0.15">
      <c r="A22" s="12"/>
      <c r="B22" s="23"/>
      <c r="C22" s="12"/>
      <c r="D22" s="12"/>
      <c r="E22" s="12"/>
    </row>
    <row r="23" spans="1:5" ht="12" customHeight="1" x14ac:dyDescent="0.15">
      <c r="A23" s="12"/>
      <c r="B23" s="23"/>
      <c r="C23" s="12"/>
      <c r="D23" s="12"/>
      <c r="E23" s="12"/>
    </row>
    <row r="24" spans="1:5" ht="12" customHeight="1" x14ac:dyDescent="0.15">
      <c r="A24" s="12"/>
      <c r="B24" s="23"/>
      <c r="C24" s="12"/>
      <c r="D24" s="12"/>
      <c r="E24" s="12"/>
    </row>
    <row r="25" spans="1:5" ht="12" customHeight="1" x14ac:dyDescent="0.15"/>
    <row r="26" spans="1:5" ht="12" customHeight="1" x14ac:dyDescent="0.15"/>
    <row r="27" spans="1:5" ht="12" customHeight="1" x14ac:dyDescent="0.15"/>
    <row r="28" spans="1:5" ht="12" customHeight="1" x14ac:dyDescent="0.15"/>
    <row r="29" spans="1:5" ht="12" customHeight="1" x14ac:dyDescent="0.15"/>
    <row r="30" spans="1:5" ht="12" customHeight="1" x14ac:dyDescent="0.15"/>
    <row r="31" spans="1:5" ht="12" customHeight="1" x14ac:dyDescent="0.15"/>
    <row r="32" spans="1:5" ht="12" customHeight="1" x14ac:dyDescent="0.15"/>
    <row r="33" ht="12" customHeight="1" x14ac:dyDescent="0.15"/>
    <row r="34" ht="12" customHeight="1" x14ac:dyDescent="0.15"/>
    <row r="35" ht="12" customHeight="1" x14ac:dyDescent="0.15"/>
    <row r="36" ht="12" customHeight="1" x14ac:dyDescent="0.15"/>
    <row r="37" ht="12" customHeight="1" x14ac:dyDescent="0.15"/>
    <row r="38" ht="12" customHeight="1" x14ac:dyDescent="0.15"/>
    <row r="39" ht="12" customHeight="1" x14ac:dyDescent="0.15"/>
    <row r="40" ht="12" customHeight="1" x14ac:dyDescent="0.15"/>
    <row r="41" ht="12" customHeight="1" x14ac:dyDescent="0.15"/>
    <row r="42" ht="12" customHeight="1" x14ac:dyDescent="0.15"/>
    <row r="43" ht="12" customHeight="1" x14ac:dyDescent="0.15"/>
    <row r="44" ht="12" customHeight="1" x14ac:dyDescent="0.15"/>
    <row r="45" ht="12" customHeight="1" x14ac:dyDescent="0.15"/>
    <row r="46" ht="12" customHeight="1" x14ac:dyDescent="0.15"/>
    <row r="47" ht="12" customHeight="1" x14ac:dyDescent="0.15"/>
    <row r="48" ht="12" customHeight="1" x14ac:dyDescent="0.15"/>
    <row r="49" ht="12" customHeight="1"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要領</vt:lpstr>
      <vt:lpstr>正誤表</vt:lpstr>
      <vt:lpstr>16章付</vt:lpstr>
      <vt:lpstr>歴史</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三木一家</dc:creator>
  <cp:lastModifiedBy>三木一家</cp:lastModifiedBy>
  <dcterms:created xsi:type="dcterms:W3CDTF">2018-08-03T10:07:43Z</dcterms:created>
  <dcterms:modified xsi:type="dcterms:W3CDTF">2020-03-25T01:07:41Z</dcterms:modified>
</cp:coreProperties>
</file>